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756" activeTab="3"/>
  </bookViews>
  <sheets>
    <sheet name="Инструкции" sheetId="13" r:id="rId1"/>
    <sheet name="Оценка риска" sheetId="7" r:id="rId2"/>
    <sheet name="Меры по смягчению последствий" sheetId="12" r:id="rId3"/>
    <sheet name="Общая оценка риска" sheetId="14" r:id="rId4"/>
    <sheet name="Back end" sheetId="3" state="hidden" r:id="rId5"/>
  </sheets>
  <definedNames>
    <definedName name="_GoBack" localSheetId="2">'Меры по смягчению последствий'!#REF!</definedName>
    <definedName name="_GoBack" localSheetId="1">'Оценка риска'!#REF!</definedName>
    <definedName name="_Toc197309289" localSheetId="0">Инструкции!$B$2</definedName>
  </definedNames>
  <calcPr calcId="145621"/>
</workbook>
</file>

<file path=xl/calcChain.xml><?xml version="1.0" encoding="utf-8"?>
<calcChain xmlns="http://schemas.openxmlformats.org/spreadsheetml/2006/main">
  <c r="F47" i="12" l="1"/>
  <c r="F48" i="12"/>
  <c r="F49" i="12"/>
  <c r="F50" i="12"/>
  <c r="F51" i="12"/>
  <c r="F52" i="12"/>
  <c r="F53" i="12"/>
  <c r="F40" i="12"/>
  <c r="F36" i="12"/>
  <c r="C13" i="7" l="1"/>
  <c r="C14" i="7"/>
  <c r="F33" i="12" l="1"/>
  <c r="F32" i="12"/>
  <c r="F18" i="12"/>
  <c r="F26" i="12"/>
  <c r="F24" i="12"/>
  <c r="F23" i="12"/>
  <c r="F29" i="12"/>
  <c r="F28" i="12"/>
  <c r="F27" i="12"/>
  <c r="F17" i="12"/>
  <c r="F20" i="12"/>
  <c r="F21" i="12"/>
  <c r="F22" i="12"/>
  <c r="F19" i="12"/>
  <c r="F38" i="12" l="1"/>
  <c r="F9" i="12" l="1"/>
  <c r="F10" i="12"/>
  <c r="F39" i="12"/>
  <c r="F43" i="12" l="1"/>
  <c r="F46" i="12"/>
  <c r="F45" i="12"/>
  <c r="F44" i="12"/>
  <c r="F41" i="12"/>
  <c r="F37" i="12"/>
  <c r="F35" i="12"/>
  <c r="F34" i="12"/>
  <c r="F31" i="12"/>
  <c r="F30" i="12"/>
  <c r="F25" i="12"/>
  <c r="F15" i="12"/>
  <c r="F14" i="12"/>
  <c r="F13" i="12"/>
  <c r="F5" i="12"/>
  <c r="F6" i="12"/>
  <c r="F7" i="12"/>
  <c r="F8" i="12"/>
  <c r="F11" i="12"/>
  <c r="F55" i="12" l="1"/>
  <c r="D55" i="12" s="1"/>
  <c r="D56" i="12" l="1"/>
  <c r="B7" i="14" s="1"/>
  <c r="C16" i="7"/>
  <c r="B5" i="14" s="1"/>
  <c r="C10" i="7"/>
  <c r="C11" i="7"/>
  <c r="C12" i="7"/>
  <c r="C15" i="7"/>
</calcChain>
</file>

<file path=xl/sharedStrings.xml><?xml version="1.0" encoding="utf-8"?>
<sst xmlns="http://schemas.openxmlformats.org/spreadsheetml/2006/main" count="140" uniqueCount="118">
  <si>
    <t>Score</t>
  </si>
  <si>
    <t xml:space="preserve"> </t>
  </si>
  <si>
    <t xml:space="preserve">Moderate                                 </t>
  </si>
  <si>
    <t xml:space="preserve">(https://www.who.int/publications-detail/key-planning-recommendations-for-mass-gatherings-in-the-context-of-the-current-covid-19-outbreak)  </t>
  </si>
  <si>
    <r>
      <rPr>
        <b/>
        <sz val="28"/>
        <color theme="1"/>
        <rFont val="Calibri Light"/>
        <family val="2"/>
      </rPr>
      <t>Руководство ВОЗ по использованию инструментов оценки рисков в контексте COVID-19 по массовым мероприятиям в спорте</t>
    </r>
    <r>
      <rPr>
        <sz val="28"/>
        <color rgb="FF00B0F0"/>
        <rFont val="Calibri Light"/>
        <family val="2"/>
      </rPr>
      <t xml:space="preserve">
</t>
    </r>
    <r>
      <rPr>
        <sz val="12"/>
        <color theme="1"/>
        <rFont val="Calibri Light"/>
        <family val="2"/>
      </rPr>
      <t xml:space="preserve">Руководство для организаторов спортивных мероприятий, планирующих их во время текущей вспышки COVID-19
</t>
    </r>
    <r>
      <rPr>
        <sz val="28"/>
        <color rgb="FF00B0F0"/>
        <rFont val="Calibri Light"/>
        <family val="2"/>
      </rPr>
      <t xml:space="preserve">
</t>
    </r>
    <r>
      <rPr>
        <sz val="14"/>
        <color theme="1"/>
        <rFont val="Calibri Light"/>
        <family val="2"/>
      </rPr>
      <t>Регулярное планирование массовых мероприятий включает проведение оценки риска для определения общего риска распространения заболевания. В связи с нынешней вспышкой COVID-19 был разработан контрольный перечень для оценки риска конкретных заболеваний и мероприятий и смягчения его последствий, предназначенный для использования принимающими странами и организаторами массовых мероприятий для оценки конкретного риска COVID-19.
Этот инструмент включает в себя все факторы из общего контрольного перечня ВОЗ по оценке рисков и смягчению их последствий для массовых мероприятий, а также дополнительные факторы, относящиеся к спортивным мероприятиям, чтобы организаторы  могли провести более точную общую оценку риска.
Нижеследующий контрольный перечень для оценки рисков и смягчения их последствий следует использовать в сочетании с руководящими принципами ВОЗ по массовым видам спорта.
Для того чтобы точно предоставить ответы на следующий контрольный список оценки рисков и смягчения их последствий, организаторы должны быть хорошо осведомлены о текущей вспышке COVID-19. Организаторам следует ссылаться на ежедневные глобальные ситуационные доклады COVID-19, представляемые ВОЗ, а также на национальные ситуационные доклады COVID-19, если таковые имеются.
Опрос должен быть заполнен в этой электронной таблице Excel (см. следующие вкладки), так как там автоматически вычисляются баллы. После того как опрос будут завершены, баллы, полученные в электронной таблице Excel для обоих разделов, необходимо будет ввести в матрицу решений, расположенную на последней вкладке ("общие баллы риска"), чтобы определить общий балл риска.
Необходимо обеспечить, чтобы эта оценка риска проводилась при участии местных органов общественного здравоохранения и чтобы необходимый персонал, обладающий экспертными знаниями в области массовых собраний, оценки риска, эпидемиологии и мер по борьбе с инфекционными заболеваниями, был включен на начальных этапах планирования.
Для общего определения рассматриваемые факторы включают:
     • текущая стадия вспышки COVID-19 и известная динамика передачи инфекции
     • географическое распределение и количество участников, а также их индивидуальный профиль риска
     • инструмент оценки рисков
     • меры по смягчению последствий, которые в настоящее время существуют или осуществимы
Важно помнить, что в то время как меры по смягчению последствий могут снизить риск распространения</t>
    </r>
    <r>
      <rPr>
        <i/>
        <sz val="14"/>
        <color theme="1"/>
        <rFont val="Calibri Light"/>
        <family val="2"/>
      </rPr>
      <t xml:space="preserve"> COVID-19, они не могут полностью устранить угрозу.  По мнению ВОЗ, все страны c общественной передачей инфекции должны серьезно рассмотреть вопрос об отсрочке или сокращении количества массовых мероприятий, которые приводят к скоплению людей и могут способствовать вспышке заболеваемости, и поддерживать рекомендуемую наилучшую практику социального дистанцирования. Любое решение будет поддерживаться за счет использования инструментов ВОЗ, в частности оценки риска для массовых мероприятий во время COVID-19.
If movement restrictions and further national measures have been established in the country, the WHO RA does not apply.
However, when the process of re-opening/conducting mass gatherings is being considered post movement restrictions, it will be key to ensure any decisions are based on a risk assessment, such as the WHO Mass gatherings COVID-19 risk assessment.
</t>
    </r>
  </si>
  <si>
    <t>Оценка риска для массовых мероприятий в период COVID-19: приложение для спортивных мероприятий</t>
  </si>
  <si>
    <t xml:space="preserve">Приведенные ниже вопросы позволят организаторам спортивных мероприятий рассмотреть дополнительные аспекты, характерные для спортивно-массовых мероприятий, и таким образом проинформировать их об оценке риска COVID-19, связанного с этим событием. Это поможет организаторам понять и управлять любым дополнительным риском COVID-19. 
Оценка риска должна регулярно пересматриваться на этапе планирования и обновляться непосредственно перед переходом к оперативному этапу, особенно в свете быстро меняющегося характера вспышки. Следует ссылаться на последние технические рекомендации и ситуационные отчеты, размещенные на веб-сайте ВОЗ.
Оценка риска для COVID-19, связанная со спортивным мероприятием, должна быть скоординирована и интегрирована с национальной оценкой риска для COVID-19 принимающей страны. Лицо, заполняющее анкету, должно включить информацию от местных органов общественного здравоохранения, ознакомиться с последними техническими рекомендациями ВОЗ и обеспечить своевременную оценку эпидемиологической ситуации.
</t>
  </si>
  <si>
    <t>Оценка риска</t>
  </si>
  <si>
    <t>Пожалуйста, отвечайте Да (1) или Нет (0) на следующие вопросы, чтобы определить балл оценки риска, который включает в себя факторы характерные для спортивно-массовых мероприятий</t>
  </si>
  <si>
    <t>Дополнительный риск COVID-19 для проведения спортивно-массового мероприятия</t>
  </si>
  <si>
    <t>Да (1)/Нет (0)</t>
  </si>
  <si>
    <t>Будет ли соревнование проходить в одном месте или в нескольких местах/городах / странах?</t>
  </si>
  <si>
    <t>Будет ли это соревнование проводиться в стране, в которой зарегистрирована активная локальная передача (массовое распространение) COVID-19?</t>
  </si>
  <si>
    <t>Будут ли в соревновании участвовать зарубежные участники (спортсмены и зрители) из стран, которые задокументировали активную локальную передачу COVID-19 (массовое распространение)?</t>
  </si>
  <si>
    <t>Будет ли это соревнование включать в себя виды спорта, которые считаются более подверженными риску распространения COVID-19 (например, контактные виды спорта)?</t>
  </si>
  <si>
    <t>Будет ли это соревнование включать значительное число участников (спортсменов или зрителей) с более высоким риском тяжелого заболевания COVID-19 (например, люди старше 65 лет или люди с Будет ли это соревнование включать значительное число участников (спортсменов или зрителей) с более высоким риском заболевания COVID-19 (например, люди старше 65 лет или люди с сопутствующими заболеваниями)?</t>
  </si>
  <si>
    <t>Будет ли соревнование проходить в помещении?</t>
  </si>
  <si>
    <t>Итоговый уровень риска COVID-19</t>
  </si>
  <si>
    <t>Контрольный перечень мер по смягчению последствий массовых мероприятий для COVID-19: приложение для спортивных мероприятий</t>
  </si>
  <si>
    <t>Меры по смягчению последствий определяют текущие усилия и планирование по снижению риска распространения болезни КОВИД-19 для данного соревнования. Поскольку меры по смягчению последствий могут снизить общий риск массового мероприятия, способствующего распространению COVID-19, они должны быть приняты во внимание после проведения оценки риска, чтобы получить более четкое представление об общем риске передачи и дальнейшего распространения COVID-19, если массовыое мероприятие будет проведено. Вместе со шкалой оценки риска мера по смягчению последствий внесет свой вклад в матрицу принятия решений и повлияет на оценку общего риска передачи и дальнейшего распространения COVID-19 в связи с массовым мероприятием</t>
  </si>
  <si>
    <t>Тема</t>
  </si>
  <si>
    <t>Ключевой фактор</t>
  </si>
  <si>
    <t>Значение</t>
  </si>
  <si>
    <t>Итоговый результат</t>
  </si>
  <si>
    <t>Результат               Да/Завершено (2), Может быть/В процессе (1), Нет/Не учитывается (0)</t>
  </si>
  <si>
    <t>Комментарии</t>
  </si>
  <si>
    <t>Понимание организаторами соревнования текущей ситуации с COVID-19</t>
  </si>
  <si>
    <t>Были ли соответствующие организаторы и ответственные сотрудники проинформированы о последних доступных руководствах по вспышке COVID-19 (официальные веб-ресурсы, доступные в ВОЗ, CDC, ECDC, ООН, местных органах общественного здравоохранения)? И действительно ли заинтересованные организаторы и сотрудники готовы следовать имеющимся рекомендациям?</t>
  </si>
  <si>
    <t>Осведомлены ли организаторы о глобальных и местных ежедневных отчетах о ситуации, предоставляемых ВОЗ или местными органами общественного здравоохранения?</t>
  </si>
  <si>
    <t>Понимают ли организаторы и ответственный персонал риски и пути передачи COVID-19, шаги, которые могут предпринять участники соревнования для ограничения распространения, признанные лучшие практики (включая респираторный этикет, гигиену рук, физическое дистанцирование и т. д.)?), а также ограничения на поездки, принятые различными странами, которые могут повлиять на массовое мероприятие?</t>
  </si>
  <si>
    <t>Был ли разработан план экстренного медицинского реагирования на COVID-19 для этого спорт-массового мероприятия?</t>
  </si>
  <si>
    <t>Включает ли план экстренного медицинского реагирования информацию о том, как участники должны взаимодействовать с системой здравоохранения принимающей страны (например, номер телефона горячей линии, медицинские бригады и пункты первой помощи для массового мероприятия, местная система здравоохранения)?</t>
  </si>
  <si>
    <t>Есть ли в организационном комитете или другой структуре организации массового мероприятия координатор/группа реагирования на вспышку COVID-19 с определенными ролями и обязанностями, ответственные за готовность здравоохранения и планирование ответных мер на вспышку заболевания?</t>
  </si>
  <si>
    <t>Обратилась ли принимающая страна или организатор за поддержкой к ВОЗ и/или местным органам здравоохранения?</t>
  </si>
  <si>
    <t>Приобрели ли организаторы мероприятия массового мероприятия следующие материалы, чтобы помочь снизить риск передачи COVID-19?</t>
  </si>
  <si>
    <t xml:space="preserve">Средства индивидуальной защиты (например, маски, перчатки, халаты) для медицинского персонала на месте </t>
  </si>
  <si>
    <t>Дезинфицирующее средство для рук и спиртовые спреи/гели, салфетки, часто заменяемые мыльные диспенсеры и закрытые контейнеры для безопасной утилизации гигиенических материалов (например, салфеток, полотенец, гигиенических изделий) в туалетах и раздевалках</t>
  </si>
  <si>
    <t>Дезинфицирующие средства для рук и спиртовые антисептики на всех входах и по всему помещению</t>
  </si>
  <si>
    <t>Если человек чувствует себя плохо/ проявляет симптомы острой респираторной инфекции во время мероприятия:</t>
  </si>
  <si>
    <t>Планы обеспечения готовности к чрезвычайным ситуациям и реагирования на них</t>
  </si>
  <si>
    <t>Существует ли процедура для спортсменов или зрителей, чтобы четко определить, к кому обращаться и как это сделать, если они или другие участники соревнования чувствуют себя плохо?</t>
  </si>
  <si>
    <t>Существует ли протокол, с какой организацией принимающей страны должны связаться организаторы соревнований, чтобы сообщить о подозрительных случаях и запросить тестирование и эпидемиологические расследования?</t>
  </si>
  <si>
    <t>Имеются ли на месте службы первой помощи или другие медицинские службы, оснащенные оборудованием для оказания помощи пациентам с респираторными симптомами?</t>
  </si>
  <si>
    <t>Есть ли на территории проведения соревнований изолированные комнаты или мобильные изоляторы?</t>
  </si>
  <si>
    <t>Существуют ли в принимающей стране какие-либо специальные медицинские учреждения, которые занимаются лечением пациентов с инфекцией COVID-19?</t>
  </si>
  <si>
    <t>Существуют ли транспортные службы с подготовленными медицинскими специалистами для перевозки тяжелобольных пациентов с тяжелыми острыми респираторными инфекциями в больницу или для их эвакуации из принимающей страны, если это необходимо?</t>
  </si>
  <si>
    <t>Был ли разработан график уборки, чтобы обеспечить чистоту и гигиеничность площадки – настоятельно рекомендуется регулярно протирать дезинфицирующим средством все оборудование (до, во время и после соревнований, а также в каждый перерыв)?</t>
  </si>
  <si>
    <t>Существуют ли установленные меры скрининга, включая проверку температуры для участников в пунктах въезда, местах проведения, путях следования и медицинских учреждениях на месте (пунктах первой помощи)? (Просьба указать в комментариях, что включают в себя эти меры скрининга)</t>
  </si>
  <si>
    <t>Имеет ли право принимающая страна проводить COVID-19 лабораторные диагностические тесты? (Если да, то укажите в комментариях тип используемого диагностического теста COVID-19)</t>
  </si>
  <si>
    <t>Имеет ли принимающая страна национальный план обеспечения готовности к чрезвычайным ситуациям в области общественного здравоохранения и реагирования на них, который может быть направлен на борьбу с тяжелыми респираторными заболеваниями, включая COVID-19?</t>
  </si>
  <si>
    <t>Существует ли предварительное согласие принимающей страны на предоставление медицинской помощи в связи с любыми случаями COVID-19, связанными с массовым мероприятием?</t>
  </si>
  <si>
    <t>Если соревнование проводится в течение 14 дней или дольше, включает ли план медицинского реагирования на это соревнования ресурсы и протоколы для управления всеми необходимыми мероприятиями в области общественного здравоохранения и оказания поддержки национальным органам общественного здравоохранения в случае инфицирования участников и их недомогания на этом соревновании? (Если соревнование длится менее 14 дней, пожалуйста, наберите 0 баллов)</t>
  </si>
  <si>
    <t>Если соревнование длится менее 14 дней, включает ли план медицинского реагирования протоколы для организаторов, чтобы уведомить всех участников о возможном воздействии COVID-19, если организаторам стало известно о каких-либо подозрительных или подтвержденных случаях, которые были зафиксированы на мероприятии (Если соревнование проводится в течение 14 дней или дольше, пожалуйста, наберите 0 баллов)</t>
  </si>
  <si>
    <t>Координация деятельности заинтересованных сторон и партнеров</t>
  </si>
  <si>
    <t>Существует ли установленный механизм сотрудничества и координации между секторами здравоохранения и безопасности, который считается крайне важным?</t>
  </si>
  <si>
    <t>Существуют ли согласованные, ясные и легко понятные процессы отчетности перед внешними многоотраслевыми заинтересованными сторонами (включая органы надзора, ВОЗ, CDC, ECDC и т.д.) и распространение сообщений о рисках (СМИ)?</t>
  </si>
  <si>
    <t>Управление и контроль</t>
  </si>
  <si>
    <t>Существует ли орган по принятию решений и согласованная процедура для изменения, ограничения, отсрочки или отмены спорт-массового мероприятия, связанного с развивающейся вспышкой COVID-19?</t>
  </si>
  <si>
    <t>Существуют ли какие-либо меры по активизации деятельности стратегического оперативного центра здравоохранения, если имеются подозрения на случаи заболевания COVID-19 в связи со спорт-массовым мероприятием?</t>
  </si>
  <si>
    <t>Прошли ли организаторы и персонал массовых собраний подготовку и учения по процедурам личной безопасности и мерам по смягчению последствий чрезвычайных ситуаций (включая те, которые конкретно перечислены в этом контрольном перечне)?</t>
  </si>
  <si>
    <t>Информирование о рисках</t>
  </si>
  <si>
    <t>Существует ли стратегия информирования о рисках для спортивно-массового мероприятия в отношении COVID-19?</t>
  </si>
  <si>
    <t>Существует ли назначенное лицо(лица) для руководства деятельностью средств массовой информации и для управления всеми внешними коммуникациями с национальными и международными правительственными должностными лицами, широкой общественностью и средствами массовой информации? (Если да, пожалуйста, укажите пресс-секретаря в комментариях)</t>
  </si>
  <si>
    <t>Был ли проведен мониторинг национальных и международных средств массовой информации и социальных сетей для того, можно было противостоять слухам на ранней стадии? (Пожалуйста, объясните в комментариях, какие протоколы существуют для ответных сообщений)</t>
  </si>
  <si>
    <t>Была ли установлена связь с основными официальными медийными каналами и сайтами социальных сетей, такими как Twitter, Facebook и Instagram, чтобы обмен сообщениями можно было координировать с платформами и помогать им предоставлять целевые сообщения от организаторов (включая обмен сообщениями для противодействия поддельным новостям и слухам и проактивные сообщения о статусе массового мероприятия, включая изменения)?</t>
  </si>
  <si>
    <t>Осведомленность общественности в области здравоохранения о COVID-19 до и во время проведения соревнования</t>
  </si>
  <si>
    <t>Были ли доведены рекомендации общественного здравоохранения по клиническим признакам COVID-19, профилактическим мерам, особенно по респираторному этикету, практике гигиены рук и физическому дистанцированию, до всего персонала, работающего на соревновании, спортсменов, общественности и персонала всех соответствующих заинтересованных сторон?</t>
  </si>
  <si>
    <t>Была ли предоставлена информация о группах повышенного риска всем спортсменам, публике и другим лицам, чтобы они могли принять обоснованное решение относительно своего участия/посещения исходя из личных рисков?</t>
  </si>
  <si>
    <t>Включало ли общественное оповещение информацию о значении следующих мер: карантин, самоизоляция и самоконтроль?</t>
  </si>
  <si>
    <t>Существуют ли какие - либо экстренные меры в случае чрезвычайной ситуации в области общественного здравоохранения во время массового сбора-(т. е. предполагаемые и подтвержденные случаи COVID-19?</t>
  </si>
  <si>
    <t>Экстренный потенциал</t>
  </si>
  <si>
    <t>Включают ли эти мерэкстренного реагирования финансирование мер по смягчению последствий?</t>
  </si>
  <si>
    <t>Включают ли эти экстренные меры запасы оборудования (например, средства индивидуальной защиты и т. д.)</t>
  </si>
  <si>
    <t>Включают ли эти  экстренные меры обучение дополнительного персонала?</t>
  </si>
  <si>
    <t>Включают ли эти  экстренные меры волонтеров?</t>
  </si>
  <si>
    <t>Конкретные меры по смягчению последствий</t>
  </si>
  <si>
    <t>Будут ли проводиться ежедневные проверки здоровья спортсменов / участников соревнований?</t>
  </si>
  <si>
    <t>Будут ли спортсмены отделены от других групп, таких как официальные лица, вспомогательный персонал и зрители, чтобы ограничить передачу?</t>
  </si>
  <si>
    <t>Существуют ли меры по ограничению совместного использования оборудования, бутылок с водой, полотенец и т. д.?</t>
  </si>
  <si>
    <t>Будут ли спортсменам выданы закрытые контейнеры, позволяющие безопасно утилизировать или хранить все гигиенические материалы (например, салфетки, полотенца и т. д.)?</t>
  </si>
  <si>
    <t>Будут ли на спортивном мероприятии предусмотрены места для всех зрителей?</t>
  </si>
  <si>
    <t>Позволяет ли предусмотренное место для сидения обеспечить физическое расстояние между зрителями (минимум 1 метр)?</t>
  </si>
  <si>
    <t>Были ли проведены предварительные медицинские осмотры всех спортсменов, чтобы убедиться в наличии сопутствующих заболеваний, принимаемых лекарств, аллергии и т.д. Они задокументированы?</t>
  </si>
  <si>
    <t>Сумма мер по смягчению последствий</t>
  </si>
  <si>
    <t>Итоговый результат (%)</t>
  </si>
  <si>
    <t>Общая оценка риска массового мероприятия: приложение для спортивных мероприятий</t>
  </si>
  <si>
    <t>Матрица решений учитывет оценку риска и оценку смягчения последствий, чтобы обеспечить определение цвета. Это определение цвета определяет общий риск передачи и дальнейшего распространения COVID-19 в связи с массовым сбором. Ключ "Определение цвета" под матрицей решений описывает общий риск для каждого цвета.</t>
  </si>
  <si>
    <t>Итоговый резултат по риску COVID-19 (из таблицы "Оценка Риска")</t>
  </si>
  <si>
    <t xml:space="preserve">Итоговый результат по смягчению последствий (из таблицы "Меры по смягчению последствий") </t>
  </si>
  <si>
    <t>Матрица "Риск VS Смягчения Последствий"</t>
  </si>
  <si>
    <t>Общий Балл Оценки Рисков</t>
  </si>
  <si>
    <t>Очень готовы к смягчению последствий COVID-19                                 (76-100)</t>
  </si>
  <si>
    <t>Несколько подготовленные к смягчению последствий COVID-19                                    (51-75)</t>
  </si>
  <si>
    <t>Несколько неподготовленный к смягчению последствий COVID-19                                     (26-50)</t>
  </si>
  <si>
    <t>Очень неподготовленный к смягчению последствий COVID-19                                      (0-25)</t>
  </si>
  <si>
    <t>0 - Незначительный</t>
  </si>
  <si>
    <t>Очень низкий</t>
  </si>
  <si>
    <t>Низкий</t>
  </si>
  <si>
    <t>Умеренный</t>
  </si>
  <si>
    <t>Высокий</t>
  </si>
  <si>
    <t>Очень высокий</t>
  </si>
  <si>
    <t>1 - Очень низкий риск</t>
  </si>
  <si>
    <t>2 - Низкий риск</t>
  </si>
  <si>
    <t>4 - Умеренный риск (high-moderate)</t>
  </si>
  <si>
    <t>3 - Умеренный риск (low-moderate)</t>
  </si>
  <si>
    <t>5 - Высокий риск</t>
  </si>
  <si>
    <t>6 - Очень высокий риск</t>
  </si>
  <si>
    <t>КЛЮЧ ДЛЯ ОПРЕДЕЛЕНИЯ ЦВЕТА ОБЩЕГО РИСКА</t>
  </si>
  <si>
    <t>ОЧЕНЬ НИЗКИЙ</t>
  </si>
  <si>
    <r>
      <t>Общий риск передачи и дальнейшего распространения COVID-19 в связи с массовым мероприятием считается</t>
    </r>
    <r>
      <rPr>
        <b/>
        <u/>
        <sz val="11"/>
        <color rgb="FF000000"/>
        <rFont val="Calibri"/>
        <family val="2"/>
        <charset val="204"/>
        <scheme val="minor"/>
      </rPr>
      <t xml:space="preserve"> очень низким.</t>
    </r>
  </si>
  <si>
    <t>НИЗКИЙ</t>
  </si>
  <si>
    <r>
      <t xml:space="preserve">Общий риск передачи и дальнейшего распространения COVID-19 в связи с массовым мероприятием считается </t>
    </r>
    <r>
      <rPr>
        <b/>
        <u/>
        <sz val="11"/>
        <color rgb="FF000000"/>
        <rFont val="Calibri"/>
        <family val="2"/>
        <charset val="204"/>
        <scheme val="minor"/>
      </rPr>
      <t>низким.</t>
    </r>
    <r>
      <rPr>
        <b/>
        <sz val="11"/>
        <color rgb="FF000000"/>
        <rFont val="Calibri"/>
        <family val="2"/>
        <scheme val="minor"/>
      </rPr>
      <t xml:space="preserve"> Рекомендуется проверить, можно ли усилить меры по смягчению последствий.</t>
    </r>
  </si>
  <si>
    <t>УМЕРЕННЫЙ</t>
  </si>
  <si>
    <r>
      <t xml:space="preserve">Общий риск передачи и дальнейшего распространения COVID-19 в связи с массовым мероприятием считается </t>
    </r>
    <r>
      <rPr>
        <b/>
        <u/>
        <sz val="11"/>
        <color rgb="FF000000"/>
        <rFont val="Calibri"/>
        <family val="2"/>
        <charset val="204"/>
        <scheme val="minor"/>
      </rPr>
      <t>умеренным.</t>
    </r>
    <r>
      <rPr>
        <b/>
        <sz val="11"/>
        <color rgb="FF000000"/>
        <rFont val="Calibri"/>
        <family val="2"/>
        <scheme val="minor"/>
      </rPr>
      <t xml:space="preserve"> Рекомендовать </t>
    </r>
    <r>
      <rPr>
        <b/>
        <u/>
        <sz val="11"/>
        <color rgb="FF000000"/>
        <rFont val="Calibri"/>
        <family val="2"/>
        <charset val="204"/>
        <scheme val="minor"/>
      </rPr>
      <t>значительные</t>
    </r>
    <r>
      <rPr>
        <b/>
        <sz val="11"/>
        <color rgb="FF000000"/>
        <rFont val="Calibri"/>
        <family val="2"/>
        <scheme val="minor"/>
      </rPr>
      <t xml:space="preserve"> усилия по совершенствованию мер по смягчению последствий или снижению риска передачи инфекции (снижение оценки риска).</t>
    </r>
  </si>
  <si>
    <t>ОЧЕНЬ ВЫСОКИЙ</t>
  </si>
  <si>
    <r>
      <t>Общий риск передачи и дальнейшего распространения COVID-19 в связи с массовым мероприятием считается</t>
    </r>
    <r>
      <rPr>
        <b/>
        <u/>
        <sz val="11"/>
        <color rgb="FF000000"/>
        <rFont val="Calibri"/>
        <family val="2"/>
        <charset val="204"/>
        <scheme val="minor"/>
      </rPr>
      <t xml:space="preserve"> очень высоким</t>
    </r>
  </si>
  <si>
    <t>ВЫСОКИЙ</t>
  </si>
  <si>
    <r>
      <t xml:space="preserve">Общий риск передачи и дальнейшего распространения COVID-19 в связи с массовым мероприятием считается </t>
    </r>
    <r>
      <rPr>
        <b/>
        <u/>
        <sz val="11"/>
        <color rgb="FF000000"/>
        <rFont val="Calibri"/>
        <family val="2"/>
        <charset val="204"/>
        <scheme val="minor"/>
      </rPr>
      <t>высоким.</t>
    </r>
    <r>
      <rPr>
        <b/>
        <sz val="11"/>
        <color rgb="FF000000"/>
        <rFont val="Calibri"/>
        <family val="2"/>
        <scheme val="minor"/>
      </rPr>
      <t xml:space="preserve"> Рекомендовать </t>
    </r>
    <r>
      <rPr>
        <b/>
        <u/>
        <sz val="11"/>
        <color rgb="FF000000"/>
        <rFont val="Calibri"/>
        <family val="2"/>
        <charset val="204"/>
        <scheme val="minor"/>
      </rPr>
      <t>значительные</t>
    </r>
    <r>
      <rPr>
        <b/>
        <sz val="11"/>
        <color rgb="FF000000"/>
        <rFont val="Calibri"/>
        <family val="2"/>
        <scheme val="minor"/>
      </rPr>
      <t xml:space="preserve"> усилия для улучшения как мер по смягчению последствий, так и снижения риска передачи инфекции (снижение оценки риска).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</si>
</sst>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rgb="FF2F5497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rgb="FF00B0F0"/>
      <name val="Calibri Light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 Light"/>
      <family val="2"/>
    </font>
    <font>
      <i/>
      <sz val="14"/>
      <color theme="1"/>
      <name val="Calibri Light"/>
      <family val="2"/>
    </font>
    <font>
      <sz val="12"/>
      <color theme="1"/>
      <name val="Calibri Light"/>
      <family val="2"/>
    </font>
    <font>
      <b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28"/>
      <color theme="1"/>
      <name val="Calibri Light"/>
      <family val="2"/>
    </font>
    <font>
      <b/>
      <u/>
      <sz val="11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80000"/>
        <bgColor rgb="FF000000"/>
      </patternFill>
    </fill>
    <fill>
      <patternFill patternType="solid">
        <fgColor rgb="FFA8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5" fillId="5" borderId="0" xfId="0" applyFont="1" applyFill="1" applyAlignment="1">
      <alignment wrapText="1"/>
    </xf>
    <xf numFmtId="0" fontId="11" fillId="7" borderId="7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6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8" fillId="2" borderId="23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26" fillId="8" borderId="7" xfId="0" applyFont="1" applyFill="1" applyBorder="1" applyAlignment="1">
      <alignment wrapText="1"/>
    </xf>
    <xf numFmtId="1" fontId="27" fillId="8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0" fillId="9" borderId="1" xfId="0" applyFont="1" applyFill="1" applyBorder="1" applyAlignment="1">
      <alignment wrapText="1"/>
    </xf>
    <xf numFmtId="0" fontId="16" fillId="10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16" fillId="14" borderId="4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wrapText="1"/>
    </xf>
    <xf numFmtId="0" fontId="2" fillId="0" borderId="25" xfId="0" applyFont="1" applyBorder="1" applyAlignment="1">
      <alignment horizontal="left" vertical="center" wrapText="1"/>
    </xf>
    <xf numFmtId="0" fontId="18" fillId="3" borderId="25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top" wrapText="1"/>
    </xf>
    <xf numFmtId="0" fontId="18" fillId="2" borderId="28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wrapText="1"/>
    </xf>
    <xf numFmtId="0" fontId="18" fillId="2" borderId="48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18" fillId="2" borderId="38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18" fillId="2" borderId="8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18" fillId="2" borderId="47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6" fillId="0" borderId="36" xfId="0" applyFont="1" applyBorder="1" applyAlignment="1">
      <alignment horizontal="left" vertical="top" wrapText="1"/>
    </xf>
    <xf numFmtId="0" fontId="18" fillId="2" borderId="49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6" fillId="0" borderId="34" xfId="0" applyFont="1" applyBorder="1" applyAlignment="1">
      <alignment horizontal="left" vertical="top" wrapText="1"/>
    </xf>
    <xf numFmtId="0" fontId="18" fillId="2" borderId="54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wrapText="1"/>
    </xf>
    <xf numFmtId="0" fontId="0" fillId="0" borderId="15" xfId="0" applyBorder="1" applyAlignment="1">
      <alignment horizontal="left" vertical="top" wrapText="1"/>
    </xf>
    <xf numFmtId="0" fontId="0" fillId="0" borderId="34" xfId="0" applyBorder="1" applyAlignment="1">
      <alignment horizontal="left" vertical="center" wrapText="1"/>
    </xf>
    <xf numFmtId="0" fontId="8" fillId="0" borderId="7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1" fontId="11" fillId="6" borderId="4" xfId="0" applyNumberFormat="1" applyFont="1" applyFill="1" applyBorder="1" applyAlignment="1">
      <alignment horizontal="left" wrapText="1"/>
    </xf>
    <xf numFmtId="0" fontId="21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 vertical="top" wrapText="1"/>
    </xf>
    <xf numFmtId="0" fontId="22" fillId="0" borderId="13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0" borderId="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28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6" fillId="0" borderId="7" xfId="0" applyFont="1" applyBorder="1" applyAlignment="1">
      <alignment horizontal="left" wrapText="1"/>
    </xf>
    <xf numFmtId="0" fontId="26" fillId="0" borderId="30" xfId="0" applyFont="1" applyBorder="1" applyAlignment="1">
      <alignment horizontal="left" wrapText="1"/>
    </xf>
    <xf numFmtId="0" fontId="26" fillId="0" borderId="46" xfId="0" applyFont="1" applyBorder="1" applyAlignment="1">
      <alignment horizontal="left" wrapText="1"/>
    </xf>
    <xf numFmtId="0" fontId="18" fillId="3" borderId="26" xfId="0" applyFont="1" applyFill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/>
    </xf>
    <xf numFmtId="0" fontId="11" fillId="7" borderId="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A80000"/>
      <color rgb="FFFF9055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20" workbookViewId="0">
      <selection activeCell="A7" sqref="A7:XFD7"/>
    </sheetView>
  </sheetViews>
  <sheetFormatPr defaultColWidth="11.44140625" defaultRowHeight="14.4" x14ac:dyDescent="0.3"/>
  <sheetData>
    <row r="1" spans="1:14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7.049999999999997" customHeight="1" x14ac:dyDescent="0.3">
      <c r="A2" s="44"/>
      <c r="B2" s="99" t="s">
        <v>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6.05" customHeight="1" x14ac:dyDescent="0.3">
      <c r="A3" s="44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6.05" customHeight="1" x14ac:dyDescent="0.3">
      <c r="A4" s="44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x14ac:dyDescent="0.3">
      <c r="A5" s="44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s="1" customFormat="1" ht="46.05" customHeight="1" x14ac:dyDescent="0.3">
      <c r="A6" s="45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s="1" customFormat="1" ht="43.05" customHeight="1" x14ac:dyDescent="0.3">
      <c r="A7" s="4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s="1" customFormat="1" ht="47.25" customHeight="1" x14ac:dyDescent="0.3">
      <c r="A8" s="45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s="1" customFormat="1" ht="59.25" customHeight="1" x14ac:dyDescent="0.3">
      <c r="A9" s="45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s="1" customFormat="1" ht="54" customHeight="1" x14ac:dyDescent="0.3">
      <c r="A10" s="45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s="1" customFormat="1" x14ac:dyDescent="0.3">
      <c r="A11" s="45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s="1" customFormat="1" x14ac:dyDescent="0.3">
      <c r="A12" s="45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s="1" customFormat="1" x14ac:dyDescent="0.3">
      <c r="A13" s="4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s="1" customFormat="1" x14ac:dyDescent="0.3">
      <c r="A14" s="45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s="1" customFormat="1" ht="42" customHeight="1" x14ac:dyDescent="0.3">
      <c r="A15" s="45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s="1" customFormat="1" ht="98.25" customHeight="1" x14ac:dyDescent="0.3">
      <c r="A16" s="45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 s="1" customFormat="1" x14ac:dyDescent="0.3">
      <c r="A17" s="45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s="1" customFormat="1" x14ac:dyDescent="0.3">
      <c r="A18" s="45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44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x14ac:dyDescent="0.3">
      <c r="A20" s="44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44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x14ac:dyDescent="0.3">
      <c r="A22" s="44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 x14ac:dyDescent="0.3">
      <c r="A23" s="44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44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x14ac:dyDescent="0.3">
      <c r="A25" s="44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</row>
    <row r="26" spans="1:14" x14ac:dyDescent="0.3">
      <c r="A26" s="44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ht="140.4" customHeight="1" x14ac:dyDescent="0.3">
      <c r="A27" s="44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</sheetData>
  <mergeCells count="1">
    <mergeCell ref="B2:N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4" zoomScaleNormal="74" zoomScalePageLayoutView="75" workbookViewId="0">
      <selection activeCell="A16" sqref="A16"/>
    </sheetView>
  </sheetViews>
  <sheetFormatPr defaultColWidth="9.21875" defaultRowHeight="14.4" x14ac:dyDescent="0.3"/>
  <cols>
    <col min="1" max="1" width="71.6640625" style="1" customWidth="1"/>
    <col min="2" max="2" width="22.33203125" style="1" customWidth="1"/>
    <col min="3" max="3" width="22.21875" style="1" customWidth="1"/>
    <col min="4" max="4" width="23" style="1" customWidth="1"/>
    <col min="5" max="5" width="23.77734375" style="1" customWidth="1"/>
    <col min="6" max="6" width="26.44140625" style="1" customWidth="1"/>
    <col min="7" max="7" width="24.33203125" style="1" customWidth="1"/>
    <col min="8" max="8" width="13.21875" style="1" customWidth="1"/>
    <col min="9" max="11" width="9.21875" style="1"/>
    <col min="12" max="12" width="21.44140625" style="1" customWidth="1"/>
    <col min="13" max="13" width="18.44140625" style="1" customWidth="1"/>
    <col min="14" max="14" width="20.21875" style="1" customWidth="1"/>
    <col min="15" max="15" width="16.77734375" style="1" customWidth="1"/>
    <col min="16" max="16" width="22.44140625" style="1" customWidth="1"/>
    <col min="17" max="18" width="9.21875" style="1"/>
    <col min="19" max="19" width="40.44140625" style="1" customWidth="1"/>
    <col min="20" max="16384" width="9.21875" style="1"/>
  </cols>
  <sheetData>
    <row r="1" spans="1:9" ht="30" customHeight="1" x14ac:dyDescent="0.3">
      <c r="A1" s="103" t="s">
        <v>5</v>
      </c>
      <c r="B1" s="103"/>
      <c r="C1" s="103"/>
      <c r="D1" s="103"/>
      <c r="E1" s="103"/>
      <c r="F1" s="103"/>
      <c r="G1" s="103"/>
      <c r="H1" s="103"/>
    </row>
    <row r="2" spans="1:9" ht="15" thickBot="1" x14ac:dyDescent="0.35"/>
    <row r="3" spans="1:9" x14ac:dyDescent="0.3">
      <c r="A3" s="104" t="s">
        <v>6</v>
      </c>
      <c r="B3" s="105"/>
      <c r="C3" s="105"/>
      <c r="D3" s="105"/>
      <c r="E3" s="105"/>
      <c r="F3" s="105"/>
      <c r="G3" s="105"/>
      <c r="H3" s="106"/>
    </row>
    <row r="4" spans="1:9" x14ac:dyDescent="0.3">
      <c r="A4" s="107"/>
      <c r="B4" s="108"/>
      <c r="C4" s="108"/>
      <c r="D4" s="108"/>
      <c r="E4" s="108"/>
      <c r="F4" s="108"/>
      <c r="G4" s="108"/>
      <c r="H4" s="109"/>
    </row>
    <row r="5" spans="1:9" ht="102.75" customHeight="1" thickBot="1" x14ac:dyDescent="0.35">
      <c r="A5" s="110"/>
      <c r="B5" s="111"/>
      <c r="C5" s="111"/>
      <c r="D5" s="111"/>
      <c r="E5" s="111"/>
      <c r="F5" s="111"/>
      <c r="G5" s="111"/>
      <c r="H5" s="112"/>
    </row>
    <row r="6" spans="1:9" ht="45" customHeight="1" x14ac:dyDescent="0.3">
      <c r="A6" s="3"/>
      <c r="B6" s="3"/>
      <c r="C6" s="3"/>
      <c r="D6" s="3"/>
      <c r="E6" s="3"/>
      <c r="F6" s="3"/>
      <c r="G6" s="3"/>
      <c r="H6" s="3"/>
    </row>
    <row r="7" spans="1:9" ht="21" customHeight="1" x14ac:dyDescent="0.45">
      <c r="A7" s="101" t="s">
        <v>7</v>
      </c>
      <c r="B7" s="102"/>
      <c r="C7" s="102"/>
      <c r="D7" s="2"/>
      <c r="E7" s="2"/>
      <c r="F7" s="2"/>
      <c r="G7" s="2"/>
      <c r="H7" s="2"/>
    </row>
    <row r="8" spans="1:9" ht="25.5" customHeight="1" thickBot="1" x14ac:dyDescent="0.45">
      <c r="A8" s="113" t="s">
        <v>8</v>
      </c>
      <c r="B8" s="113"/>
      <c r="C8" s="113"/>
      <c r="D8" s="113"/>
      <c r="E8" s="113"/>
      <c r="F8" s="113"/>
      <c r="G8" s="113"/>
      <c r="H8" s="113"/>
      <c r="I8" s="113"/>
    </row>
    <row r="9" spans="1:9" ht="63.6" thickBot="1" x14ac:dyDescent="0.45">
      <c r="A9" s="7" t="s">
        <v>9</v>
      </c>
      <c r="B9" s="8" t="s">
        <v>10</v>
      </c>
      <c r="C9" s="8" t="s">
        <v>0</v>
      </c>
      <c r="D9" s="9"/>
      <c r="E9" s="9"/>
      <c r="F9" s="9"/>
      <c r="G9" s="9"/>
      <c r="H9" s="10"/>
      <c r="I9" s="10"/>
    </row>
    <row r="10" spans="1:9" ht="88.8" customHeight="1" thickBot="1" x14ac:dyDescent="0.45">
      <c r="A10" s="11" t="s">
        <v>12</v>
      </c>
      <c r="B10" s="17"/>
      <c r="C10" s="17">
        <f t="shared" ref="C10:C15" si="0">B10</f>
        <v>0</v>
      </c>
      <c r="D10" s="9"/>
      <c r="E10" s="9"/>
      <c r="F10" s="9"/>
      <c r="G10" s="9"/>
      <c r="H10" s="10"/>
      <c r="I10" s="10"/>
    </row>
    <row r="11" spans="1:9" ht="71.25" customHeight="1" thickBot="1" x14ac:dyDescent="0.45">
      <c r="A11" s="18" t="s">
        <v>11</v>
      </c>
      <c r="B11" s="17"/>
      <c r="C11" s="17">
        <f t="shared" si="0"/>
        <v>0</v>
      </c>
      <c r="D11" s="9"/>
      <c r="E11" s="9"/>
      <c r="F11" s="9"/>
      <c r="G11" s="9"/>
      <c r="H11" s="10"/>
      <c r="I11" s="10"/>
    </row>
    <row r="12" spans="1:9" ht="84.6" thickBot="1" x14ac:dyDescent="0.45">
      <c r="A12" s="18" t="s">
        <v>13</v>
      </c>
      <c r="B12" s="17"/>
      <c r="C12" s="17">
        <f t="shared" si="0"/>
        <v>0</v>
      </c>
      <c r="D12" s="9"/>
      <c r="E12" s="9"/>
      <c r="F12" s="9"/>
      <c r="G12" s="9"/>
      <c r="H12" s="10"/>
      <c r="I12" s="10"/>
    </row>
    <row r="13" spans="1:9" ht="189.6" thickBot="1" x14ac:dyDescent="0.45">
      <c r="A13" s="18" t="s">
        <v>15</v>
      </c>
      <c r="B13" s="17"/>
      <c r="C13" s="17">
        <f t="shared" si="0"/>
        <v>0</v>
      </c>
      <c r="D13" s="9"/>
      <c r="E13" s="9"/>
      <c r="F13" s="9"/>
      <c r="G13" s="9"/>
      <c r="H13" s="10"/>
      <c r="I13" s="10"/>
    </row>
    <row r="14" spans="1:9" ht="84.6" thickBot="1" x14ac:dyDescent="0.45">
      <c r="A14" s="11" t="s">
        <v>14</v>
      </c>
      <c r="B14" s="17"/>
      <c r="C14" s="17">
        <f t="shared" si="0"/>
        <v>0</v>
      </c>
      <c r="D14" s="9"/>
      <c r="E14" s="9"/>
      <c r="F14" s="9"/>
      <c r="G14" s="9"/>
      <c r="H14" s="10"/>
      <c r="I14" s="10"/>
    </row>
    <row r="15" spans="1:9" ht="21.6" thickBot="1" x14ac:dyDescent="0.45">
      <c r="A15" s="12" t="s">
        <v>16</v>
      </c>
      <c r="B15" s="17"/>
      <c r="C15" s="17">
        <f t="shared" si="0"/>
        <v>0</v>
      </c>
      <c r="D15" s="10"/>
      <c r="E15" s="10"/>
      <c r="F15" s="10"/>
      <c r="G15" s="10"/>
      <c r="H15" s="10"/>
      <c r="I15" s="10"/>
    </row>
    <row r="16" spans="1:9" ht="54.75" customHeight="1" thickBot="1" x14ac:dyDescent="0.5">
      <c r="A16" s="14" t="s">
        <v>17</v>
      </c>
      <c r="B16" s="13"/>
      <c r="C16" s="15">
        <f>SUM(B10:B15)</f>
        <v>0</v>
      </c>
      <c r="D16" s="10" t="s">
        <v>1</v>
      </c>
      <c r="E16" s="10"/>
      <c r="F16" s="10"/>
      <c r="G16" s="10"/>
      <c r="H16" s="10"/>
      <c r="I16" s="10"/>
    </row>
    <row r="17" spans="1:4" ht="15.6" x14ac:dyDescent="0.3">
      <c r="A17" s="5"/>
      <c r="B17" s="6"/>
      <c r="C17" s="4"/>
      <c r="D17" s="4"/>
    </row>
    <row r="20" spans="1:4" ht="47.25" customHeight="1" x14ac:dyDescent="0.3"/>
    <row r="21" spans="1:4" ht="47.25" customHeight="1" x14ac:dyDescent="0.3"/>
    <row r="22" spans="1:4" ht="47.25" customHeight="1" x14ac:dyDescent="0.3"/>
    <row r="23" spans="1:4" ht="15.75" customHeight="1" x14ac:dyDescent="0.3"/>
    <row r="24" spans="1:4" ht="21" customHeight="1" x14ac:dyDescent="0.3"/>
    <row r="25" spans="1:4" ht="20.25" customHeight="1" x14ac:dyDescent="0.3"/>
  </sheetData>
  <mergeCells count="4">
    <mergeCell ref="A7:C7"/>
    <mergeCell ref="A1:H1"/>
    <mergeCell ref="A3:H5"/>
    <mergeCell ref="A8:I8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'Back end'!$A$8:$A$9</xm:f>
          </x14:formula1>
          <xm:sqref>B10:B15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showWhiteSpace="0" zoomScale="110" zoomScaleNormal="110" zoomScalePageLayoutView="75" workbookViewId="0">
      <selection activeCell="B1" sqref="B1:G1"/>
    </sheetView>
  </sheetViews>
  <sheetFormatPr defaultColWidth="9.21875" defaultRowHeight="15.6" x14ac:dyDescent="0.3"/>
  <cols>
    <col min="1" max="1" width="9.21875" style="61"/>
    <col min="2" max="2" width="18.21875" style="22" customWidth="1"/>
    <col min="3" max="3" width="74.33203125" style="61" customWidth="1"/>
    <col min="4" max="4" width="24.44140625" style="62" customWidth="1"/>
    <col min="5" max="5" width="11.33203125" style="30" customWidth="1"/>
    <col min="6" max="6" width="7.109375" style="30" customWidth="1"/>
    <col min="7" max="7" width="54.6640625" style="61" customWidth="1"/>
    <col min="8" max="8" width="28.6640625" style="61" customWidth="1"/>
    <col min="9" max="16384" width="9.21875" style="61"/>
  </cols>
  <sheetData>
    <row r="1" spans="2:7" ht="48" customHeight="1" x14ac:dyDescent="0.3">
      <c r="B1" s="114" t="s">
        <v>18</v>
      </c>
      <c r="C1" s="114"/>
      <c r="D1" s="114"/>
      <c r="E1" s="114"/>
      <c r="F1" s="114"/>
      <c r="G1" s="114"/>
    </row>
    <row r="2" spans="2:7" ht="66" customHeight="1" x14ac:dyDescent="0.3">
      <c r="B2" s="115" t="s">
        <v>19</v>
      </c>
      <c r="C2" s="115"/>
      <c r="D2" s="115"/>
      <c r="E2" s="115"/>
      <c r="F2" s="115"/>
      <c r="G2" s="115"/>
    </row>
    <row r="3" spans="2:7" ht="16.2" thickBot="1" x14ac:dyDescent="0.35"/>
    <row r="4" spans="2:7" ht="78.599999999999994" thickBot="1" x14ac:dyDescent="0.35">
      <c r="B4" s="21" t="s">
        <v>20</v>
      </c>
      <c r="C4" s="63" t="s">
        <v>21</v>
      </c>
      <c r="D4" s="64" t="s">
        <v>24</v>
      </c>
      <c r="E4" s="23" t="s">
        <v>22</v>
      </c>
      <c r="F4" s="141" t="s">
        <v>23</v>
      </c>
      <c r="G4" s="65" t="s">
        <v>25</v>
      </c>
    </row>
    <row r="5" spans="2:7" ht="72" x14ac:dyDescent="0.3">
      <c r="B5" s="121" t="s">
        <v>26</v>
      </c>
      <c r="C5" s="142" t="s">
        <v>27</v>
      </c>
      <c r="D5" s="66"/>
      <c r="E5" s="27">
        <v>1</v>
      </c>
      <c r="F5" s="27">
        <f t="shared" ref="F5:F41" si="0">D5*E5</f>
        <v>0</v>
      </c>
      <c r="G5" s="67" t="s">
        <v>3</v>
      </c>
    </row>
    <row r="6" spans="2:7" ht="43.2" x14ac:dyDescent="0.3">
      <c r="B6" s="122"/>
      <c r="C6" s="143" t="s">
        <v>28</v>
      </c>
      <c r="D6" s="68"/>
      <c r="E6" s="25">
        <v>1</v>
      </c>
      <c r="F6" s="25">
        <f t="shared" si="0"/>
        <v>0</v>
      </c>
      <c r="G6" s="69"/>
    </row>
    <row r="7" spans="2:7" ht="87" thickBot="1" x14ac:dyDescent="0.35">
      <c r="B7" s="123"/>
      <c r="C7" s="144" t="s">
        <v>29</v>
      </c>
      <c r="D7" s="70"/>
      <c r="E7" s="26">
        <v>1</v>
      </c>
      <c r="F7" s="26">
        <f t="shared" si="0"/>
        <v>0</v>
      </c>
      <c r="G7" s="71"/>
    </row>
    <row r="8" spans="2:7" ht="32.25" customHeight="1" x14ac:dyDescent="0.3">
      <c r="B8" s="125" t="s">
        <v>39</v>
      </c>
      <c r="C8" s="72" t="s">
        <v>30</v>
      </c>
      <c r="D8" s="73"/>
      <c r="E8" s="35">
        <v>3</v>
      </c>
      <c r="F8" s="35">
        <f t="shared" si="0"/>
        <v>0</v>
      </c>
      <c r="G8" s="74"/>
    </row>
    <row r="9" spans="2:7" ht="72" x14ac:dyDescent="0.3">
      <c r="B9" s="125"/>
      <c r="C9" s="72" t="s">
        <v>31</v>
      </c>
      <c r="D9" s="73"/>
      <c r="E9" s="35">
        <v>3</v>
      </c>
      <c r="F9" s="35">
        <f t="shared" si="0"/>
        <v>0</v>
      </c>
      <c r="G9" s="74"/>
    </row>
    <row r="10" spans="2:7" ht="57.6" x14ac:dyDescent="0.3">
      <c r="B10" s="126"/>
      <c r="C10" s="145" t="s">
        <v>32</v>
      </c>
      <c r="D10" s="76"/>
      <c r="E10" s="25">
        <v>2</v>
      </c>
      <c r="F10" s="25">
        <f t="shared" si="0"/>
        <v>0</v>
      </c>
      <c r="G10" s="77"/>
    </row>
    <row r="11" spans="2:7" ht="31.05" customHeight="1" x14ac:dyDescent="0.3">
      <c r="B11" s="126"/>
      <c r="C11" s="78" t="s">
        <v>33</v>
      </c>
      <c r="D11" s="76"/>
      <c r="E11" s="33">
        <v>3</v>
      </c>
      <c r="F11" s="25">
        <f t="shared" si="0"/>
        <v>0</v>
      </c>
      <c r="G11" s="69"/>
    </row>
    <row r="12" spans="2:7" ht="30.6" customHeight="1" x14ac:dyDescent="0.3">
      <c r="B12" s="126"/>
      <c r="C12" s="132" t="s">
        <v>34</v>
      </c>
      <c r="D12" s="133"/>
      <c r="E12" s="133"/>
      <c r="F12" s="28"/>
      <c r="G12" s="79"/>
    </row>
    <row r="13" spans="2:7" ht="29.4" customHeight="1" x14ac:dyDescent="0.3">
      <c r="B13" s="127"/>
      <c r="C13" s="145" t="s">
        <v>35</v>
      </c>
      <c r="D13" s="76"/>
      <c r="E13" s="25">
        <v>3</v>
      </c>
      <c r="F13" s="25">
        <f t="shared" si="0"/>
        <v>0</v>
      </c>
      <c r="G13" s="69"/>
    </row>
    <row r="14" spans="2:7" ht="57.6" x14ac:dyDescent="0.3">
      <c r="B14" s="126"/>
      <c r="C14" s="72" t="s">
        <v>36</v>
      </c>
      <c r="D14" s="76"/>
      <c r="E14" s="25">
        <v>3</v>
      </c>
      <c r="F14" s="25">
        <f t="shared" si="0"/>
        <v>0</v>
      </c>
      <c r="G14" s="80"/>
    </row>
    <row r="15" spans="2:7" ht="28.8" x14ac:dyDescent="0.3">
      <c r="B15" s="126"/>
      <c r="C15" s="75" t="s">
        <v>37</v>
      </c>
      <c r="D15" s="76"/>
      <c r="E15" s="25">
        <v>3</v>
      </c>
      <c r="F15" s="25">
        <f t="shared" si="0"/>
        <v>0</v>
      </c>
      <c r="G15" s="69"/>
    </row>
    <row r="16" spans="2:7" x14ac:dyDescent="0.3">
      <c r="B16" s="126"/>
      <c r="C16" s="129" t="s">
        <v>38</v>
      </c>
      <c r="D16" s="130"/>
      <c r="E16" s="131"/>
      <c r="F16" s="25"/>
      <c r="G16" s="69"/>
    </row>
    <row r="17" spans="2:9" ht="43.2" x14ac:dyDescent="0.3">
      <c r="B17" s="126"/>
      <c r="C17" s="146" t="s">
        <v>40</v>
      </c>
      <c r="D17" s="81"/>
      <c r="E17" s="38">
        <v>3</v>
      </c>
      <c r="F17" s="25">
        <f t="shared" si="0"/>
        <v>0</v>
      </c>
      <c r="G17" s="69"/>
    </row>
    <row r="18" spans="2:9" ht="43.2" x14ac:dyDescent="0.3">
      <c r="B18" s="126"/>
      <c r="C18" s="146" t="s">
        <v>41</v>
      </c>
      <c r="D18" s="81"/>
      <c r="E18" s="43">
        <v>3</v>
      </c>
      <c r="F18" s="25">
        <f t="shared" si="0"/>
        <v>0</v>
      </c>
      <c r="G18" s="69"/>
    </row>
    <row r="19" spans="2:9" ht="43.2" x14ac:dyDescent="0.3">
      <c r="B19" s="126"/>
      <c r="C19" s="75" t="s">
        <v>42</v>
      </c>
      <c r="D19" s="76"/>
      <c r="E19" s="25">
        <v>2</v>
      </c>
      <c r="F19" s="25">
        <f t="shared" si="0"/>
        <v>0</v>
      </c>
      <c r="G19" s="69"/>
    </row>
    <row r="20" spans="2:9" ht="28.8" x14ac:dyDescent="0.3">
      <c r="B20" s="126"/>
      <c r="C20" s="75" t="s">
        <v>43</v>
      </c>
      <c r="D20" s="76"/>
      <c r="E20" s="25">
        <v>2</v>
      </c>
      <c r="F20" s="25">
        <f t="shared" si="0"/>
        <v>0</v>
      </c>
      <c r="G20" s="69"/>
    </row>
    <row r="21" spans="2:9" ht="29.25" customHeight="1" x14ac:dyDescent="0.3">
      <c r="B21" s="126"/>
      <c r="C21" s="75" t="s">
        <v>44</v>
      </c>
      <c r="D21" s="76"/>
      <c r="E21" s="25">
        <v>2</v>
      </c>
      <c r="F21" s="25">
        <f t="shared" si="0"/>
        <v>0</v>
      </c>
      <c r="G21" s="69"/>
    </row>
    <row r="22" spans="2:9" ht="57.6" x14ac:dyDescent="0.3">
      <c r="B22" s="126"/>
      <c r="C22" s="75" t="s">
        <v>45</v>
      </c>
      <c r="D22" s="76"/>
      <c r="E22" s="25">
        <v>2</v>
      </c>
      <c r="F22" s="25">
        <f t="shared" si="0"/>
        <v>0</v>
      </c>
      <c r="G22" s="69"/>
    </row>
    <row r="23" spans="2:9" ht="57.6" x14ac:dyDescent="0.3">
      <c r="B23" s="127"/>
      <c r="C23" s="147" t="s">
        <v>46</v>
      </c>
      <c r="D23" s="68"/>
      <c r="E23" s="25">
        <v>3</v>
      </c>
      <c r="F23" s="25">
        <f t="shared" si="0"/>
        <v>0</v>
      </c>
      <c r="G23" s="69"/>
    </row>
    <row r="24" spans="2:9" ht="57.6" x14ac:dyDescent="0.3">
      <c r="B24" s="127"/>
      <c r="C24" s="143" t="s">
        <v>47</v>
      </c>
      <c r="D24" s="68"/>
      <c r="E24" s="37">
        <v>3</v>
      </c>
      <c r="F24" s="24">
        <f t="shared" si="0"/>
        <v>0</v>
      </c>
      <c r="G24" s="82"/>
      <c r="I24" s="3"/>
    </row>
    <row r="25" spans="2:9" ht="43.2" x14ac:dyDescent="0.3">
      <c r="B25" s="127"/>
      <c r="C25" s="143" t="s">
        <v>48</v>
      </c>
      <c r="D25" s="83"/>
      <c r="E25" s="24">
        <v>3</v>
      </c>
      <c r="F25" s="34">
        <f t="shared" si="0"/>
        <v>0</v>
      </c>
      <c r="G25" s="84"/>
    </row>
    <row r="26" spans="2:9" ht="57.6" x14ac:dyDescent="0.3">
      <c r="B26" s="127"/>
      <c r="C26" s="143" t="s">
        <v>49</v>
      </c>
      <c r="D26" s="68"/>
      <c r="E26" s="24">
        <v>2</v>
      </c>
      <c r="F26" s="24">
        <f t="shared" si="0"/>
        <v>0</v>
      </c>
      <c r="G26" s="85"/>
    </row>
    <row r="27" spans="2:9" ht="43.2" x14ac:dyDescent="0.3">
      <c r="B27" s="127"/>
      <c r="C27" s="143" t="s">
        <v>50</v>
      </c>
      <c r="D27" s="68"/>
      <c r="E27" s="29">
        <v>3</v>
      </c>
      <c r="F27" s="29">
        <f t="shared" ref="F27:F29" si="1">D27*E27</f>
        <v>0</v>
      </c>
      <c r="G27" s="74"/>
    </row>
    <row r="28" spans="2:9" ht="100.8" x14ac:dyDescent="0.3">
      <c r="B28" s="127"/>
      <c r="C28" s="143" t="s">
        <v>51</v>
      </c>
      <c r="D28" s="68"/>
      <c r="E28" s="24">
        <v>3</v>
      </c>
      <c r="F28" s="24">
        <f t="shared" si="1"/>
        <v>0</v>
      </c>
      <c r="G28" s="86"/>
    </row>
    <row r="29" spans="2:9" ht="87" thickBot="1" x14ac:dyDescent="0.35">
      <c r="B29" s="127"/>
      <c r="C29" s="148" t="s">
        <v>52</v>
      </c>
      <c r="D29" s="87"/>
      <c r="E29" s="29">
        <v>3</v>
      </c>
      <c r="F29" s="29">
        <f t="shared" si="1"/>
        <v>0</v>
      </c>
      <c r="G29" s="88"/>
    </row>
    <row r="30" spans="2:9" ht="31.05" customHeight="1" x14ac:dyDescent="0.3">
      <c r="B30" s="121" t="s">
        <v>53</v>
      </c>
      <c r="C30" s="142" t="s">
        <v>54</v>
      </c>
      <c r="D30" s="66"/>
      <c r="E30" s="27">
        <v>2</v>
      </c>
      <c r="F30" s="36">
        <f t="shared" si="0"/>
        <v>0</v>
      </c>
      <c r="G30" s="89"/>
    </row>
    <row r="31" spans="2:9" ht="58.2" thickBot="1" x14ac:dyDescent="0.35">
      <c r="B31" s="122"/>
      <c r="C31" s="148" t="s">
        <v>55</v>
      </c>
      <c r="D31" s="87"/>
      <c r="E31" s="42">
        <v>2</v>
      </c>
      <c r="F31" s="42">
        <f t="shared" si="0"/>
        <v>0</v>
      </c>
      <c r="G31" s="88"/>
    </row>
    <row r="32" spans="2:9" ht="46.5" customHeight="1" x14ac:dyDescent="0.3">
      <c r="B32" s="121" t="s">
        <v>56</v>
      </c>
      <c r="C32" s="142" t="s">
        <v>57</v>
      </c>
      <c r="D32" s="66"/>
      <c r="E32" s="27">
        <v>3</v>
      </c>
      <c r="F32" s="27">
        <f t="shared" si="0"/>
        <v>0</v>
      </c>
      <c r="G32" s="89"/>
    </row>
    <row r="33" spans="2:7" ht="43.2" x14ac:dyDescent="0.3">
      <c r="B33" s="122"/>
      <c r="C33" s="143" t="s">
        <v>58</v>
      </c>
      <c r="D33" s="68"/>
      <c r="E33" s="25">
        <v>2</v>
      </c>
      <c r="F33" s="25">
        <f t="shared" si="0"/>
        <v>0</v>
      </c>
      <c r="G33" s="80"/>
    </row>
    <row r="34" spans="2:7" ht="58.2" thickBot="1" x14ac:dyDescent="0.35">
      <c r="B34" s="122"/>
      <c r="C34" s="148" t="s">
        <v>59</v>
      </c>
      <c r="D34" s="87"/>
      <c r="E34" s="42">
        <v>3</v>
      </c>
      <c r="F34" s="42">
        <f t="shared" si="0"/>
        <v>0</v>
      </c>
      <c r="G34" s="88"/>
    </row>
    <row r="35" spans="2:7" ht="32.549999999999997" customHeight="1" x14ac:dyDescent="0.3">
      <c r="B35" s="116" t="s">
        <v>60</v>
      </c>
      <c r="C35" s="142" t="s">
        <v>61</v>
      </c>
      <c r="D35" s="66"/>
      <c r="E35" s="27">
        <v>3</v>
      </c>
      <c r="F35" s="27">
        <f t="shared" si="0"/>
        <v>0</v>
      </c>
      <c r="G35" s="90"/>
    </row>
    <row r="36" spans="2:7" ht="72" x14ac:dyDescent="0.3">
      <c r="B36" s="117"/>
      <c r="C36" s="143" t="s">
        <v>62</v>
      </c>
      <c r="D36" s="68"/>
      <c r="E36" s="24">
        <v>2</v>
      </c>
      <c r="F36" s="24">
        <f>D36*E36</f>
        <v>0</v>
      </c>
      <c r="G36" s="74"/>
    </row>
    <row r="37" spans="2:7" ht="57.6" x14ac:dyDescent="0.3">
      <c r="B37" s="117"/>
      <c r="C37" s="143" t="s">
        <v>63</v>
      </c>
      <c r="D37" s="68"/>
      <c r="E37" s="25">
        <v>2</v>
      </c>
      <c r="F37" s="25">
        <f t="shared" si="0"/>
        <v>0</v>
      </c>
      <c r="G37" s="69"/>
    </row>
    <row r="38" spans="2:7" ht="87" thickBot="1" x14ac:dyDescent="0.35">
      <c r="B38" s="124"/>
      <c r="C38" s="148" t="s">
        <v>64</v>
      </c>
      <c r="D38" s="87"/>
      <c r="E38" s="41">
        <v>2</v>
      </c>
      <c r="F38" s="42">
        <f t="shared" si="0"/>
        <v>0</v>
      </c>
      <c r="G38" s="88"/>
    </row>
    <row r="39" spans="2:7" ht="72" x14ac:dyDescent="0.3">
      <c r="B39" s="121" t="s">
        <v>65</v>
      </c>
      <c r="C39" s="142" t="s">
        <v>66</v>
      </c>
      <c r="D39" s="66"/>
      <c r="E39" s="36">
        <v>3</v>
      </c>
      <c r="F39" s="36">
        <f t="shared" si="0"/>
        <v>0</v>
      </c>
      <c r="G39" s="89"/>
    </row>
    <row r="40" spans="2:7" ht="42.45" customHeight="1" x14ac:dyDescent="0.3">
      <c r="B40" s="122"/>
      <c r="C40" s="143" t="s">
        <v>67</v>
      </c>
      <c r="D40" s="91"/>
      <c r="E40" s="24">
        <v>3</v>
      </c>
      <c r="F40" s="24">
        <f t="shared" si="0"/>
        <v>0</v>
      </c>
      <c r="G40" s="92"/>
    </row>
    <row r="41" spans="2:7" ht="34.049999999999997" customHeight="1" thickBot="1" x14ac:dyDescent="0.35">
      <c r="B41" s="123"/>
      <c r="C41" s="93" t="s">
        <v>68</v>
      </c>
      <c r="D41" s="70"/>
      <c r="E41" s="26">
        <v>2</v>
      </c>
      <c r="F41" s="26">
        <f t="shared" si="0"/>
        <v>0</v>
      </c>
      <c r="G41" s="71"/>
    </row>
    <row r="42" spans="2:7" ht="35.25" customHeight="1" x14ac:dyDescent="0.3">
      <c r="B42" s="128" t="s">
        <v>70</v>
      </c>
      <c r="C42" s="119" t="s">
        <v>69</v>
      </c>
      <c r="D42" s="120"/>
      <c r="E42" s="20"/>
      <c r="F42" s="20"/>
      <c r="G42" s="94"/>
    </row>
    <row r="43" spans="2:7" ht="28.8" x14ac:dyDescent="0.3">
      <c r="B43" s="117"/>
      <c r="C43" s="143" t="s">
        <v>71</v>
      </c>
      <c r="D43" s="68"/>
      <c r="E43" s="25">
        <v>3</v>
      </c>
      <c r="F43" s="25">
        <f>D43*E43</f>
        <v>0</v>
      </c>
      <c r="G43" s="69"/>
    </row>
    <row r="44" spans="2:7" ht="28.8" x14ac:dyDescent="0.3">
      <c r="B44" s="117"/>
      <c r="C44" s="143" t="s">
        <v>72</v>
      </c>
      <c r="D44" s="68"/>
      <c r="E44" s="25">
        <v>3</v>
      </c>
      <c r="F44" s="25">
        <f t="shared" ref="F44:F53" si="2">D44*E44</f>
        <v>0</v>
      </c>
      <c r="G44" s="69"/>
    </row>
    <row r="45" spans="2:7" x14ac:dyDescent="0.3">
      <c r="B45" s="117"/>
      <c r="C45" s="143" t="s">
        <v>73</v>
      </c>
      <c r="D45" s="68"/>
      <c r="E45" s="25">
        <v>2</v>
      </c>
      <c r="F45" s="25">
        <f t="shared" si="2"/>
        <v>0</v>
      </c>
      <c r="G45" s="69"/>
    </row>
    <row r="46" spans="2:7" ht="16.2" thickBot="1" x14ac:dyDescent="0.35">
      <c r="B46" s="124"/>
      <c r="C46" s="149" t="s">
        <v>74</v>
      </c>
      <c r="D46" s="87"/>
      <c r="E46" s="42">
        <v>2</v>
      </c>
      <c r="F46" s="42">
        <f t="shared" si="2"/>
        <v>0</v>
      </c>
      <c r="G46" s="88"/>
    </row>
    <row r="47" spans="2:7" ht="28.8" x14ac:dyDescent="0.3">
      <c r="B47" s="116" t="s">
        <v>75</v>
      </c>
      <c r="C47" s="142" t="s">
        <v>76</v>
      </c>
      <c r="D47" s="66"/>
      <c r="E47" s="36">
        <v>2</v>
      </c>
      <c r="F47" s="36">
        <f t="shared" si="2"/>
        <v>0</v>
      </c>
      <c r="G47" s="89"/>
    </row>
    <row r="48" spans="2:7" ht="28.8" x14ac:dyDescent="0.3">
      <c r="B48" s="117"/>
      <c r="C48" s="143" t="s">
        <v>77</v>
      </c>
      <c r="D48" s="68"/>
      <c r="E48" s="42">
        <v>2</v>
      </c>
      <c r="F48" s="42">
        <f t="shared" si="2"/>
        <v>0</v>
      </c>
      <c r="G48" s="69"/>
    </row>
    <row r="49" spans="2:7" ht="28.8" x14ac:dyDescent="0.3">
      <c r="B49" s="117"/>
      <c r="C49" s="143" t="s">
        <v>78</v>
      </c>
      <c r="D49" s="68"/>
      <c r="E49" s="42">
        <v>3</v>
      </c>
      <c r="F49" s="42">
        <f t="shared" si="2"/>
        <v>0</v>
      </c>
      <c r="G49" s="69"/>
    </row>
    <row r="50" spans="2:7" ht="43.2" x14ac:dyDescent="0.3">
      <c r="B50" s="117"/>
      <c r="C50" s="143" t="s">
        <v>79</v>
      </c>
      <c r="D50" s="68"/>
      <c r="E50" s="42">
        <v>3</v>
      </c>
      <c r="F50" s="42">
        <f t="shared" si="2"/>
        <v>0</v>
      </c>
      <c r="G50" s="69"/>
    </row>
    <row r="51" spans="2:7" x14ac:dyDescent="0.3">
      <c r="B51" s="117"/>
      <c r="C51" s="143" t="s">
        <v>80</v>
      </c>
      <c r="D51" s="68"/>
      <c r="E51" s="42">
        <v>3</v>
      </c>
      <c r="F51" s="42">
        <f t="shared" si="2"/>
        <v>0</v>
      </c>
      <c r="G51" s="69"/>
    </row>
    <row r="52" spans="2:7" ht="28.8" x14ac:dyDescent="0.3">
      <c r="B52" s="117"/>
      <c r="C52" s="143" t="s">
        <v>81</v>
      </c>
      <c r="D52" s="68"/>
      <c r="E52" s="42">
        <v>2</v>
      </c>
      <c r="F52" s="42">
        <f t="shared" si="2"/>
        <v>0</v>
      </c>
      <c r="G52" s="69"/>
    </row>
    <row r="53" spans="2:7" ht="43.8" thickBot="1" x14ac:dyDescent="0.35">
      <c r="B53" s="118"/>
      <c r="C53" s="144" t="s">
        <v>82</v>
      </c>
      <c r="D53" s="70"/>
      <c r="E53" s="26">
        <v>2</v>
      </c>
      <c r="F53" s="26">
        <f t="shared" si="2"/>
        <v>0</v>
      </c>
      <c r="G53" s="71"/>
    </row>
    <row r="54" spans="2:7" ht="16.2" thickBot="1" x14ac:dyDescent="0.35"/>
    <row r="55" spans="2:7" ht="27" customHeight="1" thickBot="1" x14ac:dyDescent="0.35">
      <c r="C55" s="95" t="s">
        <v>83</v>
      </c>
      <c r="D55" s="96">
        <f>SUM(F55)</f>
        <v>0</v>
      </c>
      <c r="E55" s="31"/>
      <c r="F55" s="31">
        <f>SUM(F5:F53)</f>
        <v>0</v>
      </c>
    </row>
    <row r="56" spans="2:7" ht="24" thickBot="1" x14ac:dyDescent="0.5">
      <c r="C56" s="97" t="s">
        <v>84</v>
      </c>
      <c r="D56" s="98">
        <f>(D55/220)*100</f>
        <v>0</v>
      </c>
      <c r="E56" s="32"/>
      <c r="F56" s="32"/>
    </row>
  </sheetData>
  <mergeCells count="13">
    <mergeCell ref="B1:G1"/>
    <mergeCell ref="B2:G2"/>
    <mergeCell ref="B47:B53"/>
    <mergeCell ref="C42:D42"/>
    <mergeCell ref="B5:B7"/>
    <mergeCell ref="B32:B34"/>
    <mergeCell ref="B35:B38"/>
    <mergeCell ref="B8:B29"/>
    <mergeCell ref="B42:B46"/>
    <mergeCell ref="B30:B31"/>
    <mergeCell ref="B39:B41"/>
    <mergeCell ref="C16:E16"/>
    <mergeCell ref="C12:E12"/>
  </mergeCells>
  <pageMargins left="0.30555555555555558" right="0.27777777777777779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'Back end'!$A$16:$A$18</xm:f>
          </x14:formula1>
          <xm:sqref>D57:D66 D68:D71 D54</xm:sqref>
        </x14:dataValidation>
        <x14:dataValidation type="list" allowBlank="1" showInputMessage="1" showErrorMessage="1">
          <x14:formula1>
            <xm:f>'Back end'!$A$11:$A$13</xm:f>
          </x14:formula1>
          <xm:sqref>D43:D53 D5:D11 D13:D15 D19:D41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40" zoomScaleNormal="140" workbookViewId="0">
      <selection activeCell="E26" sqref="E26"/>
    </sheetView>
  </sheetViews>
  <sheetFormatPr defaultColWidth="11.44140625" defaultRowHeight="14.4" x14ac:dyDescent="0.3"/>
  <cols>
    <col min="1" max="1" width="38.6640625" customWidth="1"/>
    <col min="2" max="5" width="20.77734375" customWidth="1"/>
  </cols>
  <sheetData>
    <row r="1" spans="1:6" ht="46.05" customHeight="1" x14ac:dyDescent="0.3">
      <c r="A1" s="137" t="s">
        <v>85</v>
      </c>
      <c r="B1" s="137"/>
      <c r="C1" s="137"/>
      <c r="D1" s="137"/>
      <c r="E1" s="137"/>
    </row>
    <row r="2" spans="1:6" ht="65.25" customHeight="1" x14ac:dyDescent="0.3">
      <c r="A2" s="115" t="s">
        <v>86</v>
      </c>
      <c r="B2" s="115"/>
      <c r="C2" s="115"/>
      <c r="D2" s="115"/>
      <c r="E2" s="115"/>
    </row>
    <row r="4" spans="1:6" ht="15" thickBot="1" x14ac:dyDescent="0.35"/>
    <row r="5" spans="1:6" ht="94.2" thickBot="1" x14ac:dyDescent="0.45">
      <c r="A5" s="150" t="s">
        <v>87</v>
      </c>
      <c r="B5" s="47">
        <f>'Оценка риска'!C16</f>
        <v>0</v>
      </c>
    </row>
    <row r="6" spans="1:6" ht="15" thickBot="1" x14ac:dyDescent="0.35"/>
    <row r="7" spans="1:6" ht="117.6" thickBot="1" x14ac:dyDescent="0.5">
      <c r="A7" s="46" t="s">
        <v>88</v>
      </c>
      <c r="B7" s="47">
        <f>'Меры по смягчению последствий'!D56</f>
        <v>0</v>
      </c>
      <c r="C7" s="48"/>
      <c r="D7" s="48"/>
      <c r="E7" s="48"/>
      <c r="F7" s="48"/>
    </row>
    <row r="8" spans="1:6" x14ac:dyDescent="0.3">
      <c r="A8" s="48"/>
      <c r="B8" s="48"/>
      <c r="C8" s="48"/>
      <c r="D8" s="48"/>
      <c r="E8" s="48"/>
      <c r="F8" s="48"/>
    </row>
    <row r="9" spans="1:6" x14ac:dyDescent="0.3">
      <c r="A9" s="48"/>
      <c r="B9" s="48"/>
      <c r="C9" s="48"/>
      <c r="D9" s="48"/>
      <c r="E9" s="48"/>
      <c r="F9" s="48"/>
    </row>
    <row r="10" spans="1:6" ht="43.05" customHeight="1" x14ac:dyDescent="0.45">
      <c r="A10" s="49" t="s">
        <v>89</v>
      </c>
      <c r="B10" s="48"/>
      <c r="C10" s="48"/>
      <c r="D10" s="48"/>
      <c r="E10" s="48"/>
      <c r="F10" s="48"/>
    </row>
    <row r="11" spans="1:6" ht="15" thickBot="1" x14ac:dyDescent="0.35">
      <c r="A11" s="48"/>
      <c r="B11" s="48"/>
      <c r="C11" s="48"/>
      <c r="D11" s="48"/>
      <c r="E11" s="48"/>
      <c r="F11" s="48"/>
    </row>
    <row r="12" spans="1:6" ht="72.599999999999994" thickBot="1" x14ac:dyDescent="0.45">
      <c r="A12" s="50" t="s">
        <v>90</v>
      </c>
      <c r="B12" s="19" t="s">
        <v>91</v>
      </c>
      <c r="C12" s="19" t="s">
        <v>92</v>
      </c>
      <c r="D12" s="19" t="s">
        <v>93</v>
      </c>
      <c r="E12" s="19" t="s">
        <v>94</v>
      </c>
      <c r="F12" s="48"/>
    </row>
    <row r="13" spans="1:6" ht="45" customHeight="1" thickBot="1" x14ac:dyDescent="0.35">
      <c r="A13" s="16" t="s">
        <v>95</v>
      </c>
      <c r="B13" s="51" t="s">
        <v>96</v>
      </c>
      <c r="C13" s="51" t="s">
        <v>96</v>
      </c>
      <c r="D13" s="51" t="s">
        <v>96</v>
      </c>
      <c r="E13" s="51" t="s">
        <v>96</v>
      </c>
      <c r="F13" s="48"/>
    </row>
    <row r="14" spans="1:6" ht="45" customHeight="1" thickBot="1" x14ac:dyDescent="0.35">
      <c r="A14" s="16" t="s">
        <v>101</v>
      </c>
      <c r="B14" s="51" t="s">
        <v>96</v>
      </c>
      <c r="C14" s="51" t="s">
        <v>96</v>
      </c>
      <c r="D14" s="52" t="s">
        <v>97</v>
      </c>
      <c r="E14" s="52" t="s">
        <v>97</v>
      </c>
      <c r="F14" s="48"/>
    </row>
    <row r="15" spans="1:6" ht="45" customHeight="1" thickBot="1" x14ac:dyDescent="0.35">
      <c r="A15" s="16" t="s">
        <v>102</v>
      </c>
      <c r="B15" s="52" t="s">
        <v>97</v>
      </c>
      <c r="C15" s="52" t="s">
        <v>97</v>
      </c>
      <c r="D15" s="52" t="s">
        <v>97</v>
      </c>
      <c r="E15" s="53" t="s">
        <v>2</v>
      </c>
      <c r="F15" s="48"/>
    </row>
    <row r="16" spans="1:6" ht="45" customHeight="1" thickBot="1" x14ac:dyDescent="0.35">
      <c r="A16" s="16" t="s">
        <v>104</v>
      </c>
      <c r="B16" s="52" t="s">
        <v>97</v>
      </c>
      <c r="C16" s="53" t="s">
        <v>98</v>
      </c>
      <c r="D16" s="53" t="s">
        <v>98</v>
      </c>
      <c r="E16" s="53" t="s">
        <v>98</v>
      </c>
      <c r="F16" s="48"/>
    </row>
    <row r="17" spans="1:6" ht="45" customHeight="1" thickBot="1" x14ac:dyDescent="0.35">
      <c r="A17" s="39" t="s">
        <v>103</v>
      </c>
      <c r="B17" s="53" t="s">
        <v>98</v>
      </c>
      <c r="C17" s="53" t="s">
        <v>98</v>
      </c>
      <c r="D17" s="54" t="s">
        <v>99</v>
      </c>
      <c r="E17" s="56" t="s">
        <v>100</v>
      </c>
      <c r="F17" s="48"/>
    </row>
    <row r="18" spans="1:6" ht="45" customHeight="1" thickBot="1" x14ac:dyDescent="0.35">
      <c r="A18" s="40" t="s">
        <v>105</v>
      </c>
      <c r="B18" s="54" t="s">
        <v>99</v>
      </c>
      <c r="C18" s="54" t="s">
        <v>99</v>
      </c>
      <c r="D18" s="56" t="s">
        <v>100</v>
      </c>
      <c r="E18" s="56" t="s">
        <v>100</v>
      </c>
      <c r="F18" s="48"/>
    </row>
    <row r="19" spans="1:6" ht="45" customHeight="1" thickBot="1" x14ac:dyDescent="0.35">
      <c r="A19" s="16" t="s">
        <v>106</v>
      </c>
      <c r="B19" s="56" t="s">
        <v>100</v>
      </c>
      <c r="C19" s="56" t="s">
        <v>100</v>
      </c>
      <c r="D19" s="56" t="s">
        <v>100</v>
      </c>
      <c r="E19" s="56" t="s">
        <v>100</v>
      </c>
      <c r="F19" s="48"/>
    </row>
    <row r="20" spans="1:6" x14ac:dyDescent="0.3">
      <c r="A20" s="48"/>
      <c r="B20" s="48"/>
      <c r="C20" s="55"/>
      <c r="D20" s="48"/>
      <c r="E20" s="48"/>
      <c r="F20" s="48"/>
    </row>
    <row r="21" spans="1:6" ht="15" thickBot="1" x14ac:dyDescent="0.35">
      <c r="A21" s="48"/>
      <c r="B21" s="48"/>
      <c r="C21" s="48"/>
      <c r="D21" s="48"/>
      <c r="E21" s="48"/>
      <c r="F21" s="48"/>
    </row>
    <row r="22" spans="1:6" ht="35.25" customHeight="1" thickBot="1" x14ac:dyDescent="0.5">
      <c r="A22" s="138" t="s">
        <v>107</v>
      </c>
      <c r="B22" s="139"/>
      <c r="C22" s="139"/>
      <c r="D22" s="140"/>
      <c r="E22" s="48"/>
      <c r="F22" s="48"/>
    </row>
    <row r="23" spans="1:6" ht="45" customHeight="1" thickBot="1" x14ac:dyDescent="0.35">
      <c r="A23" s="51" t="s">
        <v>108</v>
      </c>
      <c r="B23" s="134" t="s">
        <v>109</v>
      </c>
      <c r="C23" s="135"/>
      <c r="D23" s="136"/>
      <c r="E23" s="48"/>
      <c r="F23" s="48"/>
    </row>
    <row r="24" spans="1:6" ht="45" customHeight="1" thickBot="1" x14ac:dyDescent="0.35">
      <c r="A24" s="57" t="s">
        <v>110</v>
      </c>
      <c r="B24" s="134" t="s">
        <v>111</v>
      </c>
      <c r="C24" s="135"/>
      <c r="D24" s="136"/>
      <c r="E24" s="48"/>
      <c r="F24" s="48"/>
    </row>
    <row r="25" spans="1:6" ht="70.05" customHeight="1" thickBot="1" x14ac:dyDescent="0.35">
      <c r="A25" s="58" t="s">
        <v>112</v>
      </c>
      <c r="B25" s="134" t="s">
        <v>113</v>
      </c>
      <c r="C25" s="135"/>
      <c r="D25" s="136"/>
      <c r="E25" s="48"/>
      <c r="F25" s="48"/>
    </row>
    <row r="26" spans="1:6" ht="77.400000000000006" customHeight="1" thickBot="1" x14ac:dyDescent="0.35">
      <c r="A26" s="59" t="s">
        <v>116</v>
      </c>
      <c r="B26" s="134" t="s">
        <v>117</v>
      </c>
      <c r="C26" s="135"/>
      <c r="D26" s="136"/>
      <c r="E26" s="48"/>
      <c r="F26" s="48"/>
    </row>
    <row r="27" spans="1:6" ht="45" customHeight="1" thickBot="1" x14ac:dyDescent="0.35">
      <c r="A27" s="60" t="s">
        <v>114</v>
      </c>
      <c r="B27" s="134" t="s">
        <v>115</v>
      </c>
      <c r="C27" s="135"/>
      <c r="D27" s="136"/>
      <c r="E27" s="48"/>
      <c r="F27" s="48"/>
    </row>
  </sheetData>
  <mergeCells count="8">
    <mergeCell ref="B27:D27"/>
    <mergeCell ref="B26:D26"/>
    <mergeCell ref="A2:E2"/>
    <mergeCell ref="A1:E1"/>
    <mergeCell ref="B23:D23"/>
    <mergeCell ref="B24:D24"/>
    <mergeCell ref="B25:D25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opLeftCell="A2" workbookViewId="0">
      <selection activeCell="A8" sqref="A8:A9"/>
    </sheetView>
  </sheetViews>
  <sheetFormatPr defaultColWidth="8.77734375" defaultRowHeight="14.4" x14ac:dyDescent="0.3"/>
  <cols>
    <col min="1" max="1" width="9.21875" customWidth="1"/>
    <col min="11" max="12" width="12.6640625" customWidth="1"/>
    <col min="13" max="13" width="13.77734375" customWidth="1"/>
    <col min="14" max="14" width="13.21875" customWidth="1"/>
  </cols>
  <sheetData>
    <row r="1" spans="1:1" ht="27" customHeight="1" x14ac:dyDescent="0.3"/>
    <row r="8" spans="1:1" x14ac:dyDescent="0.3">
      <c r="A8">
        <v>0</v>
      </c>
    </row>
    <row r="9" spans="1:1" x14ac:dyDescent="0.3">
      <c r="A9">
        <v>1</v>
      </c>
    </row>
    <row r="11" spans="1:1" x14ac:dyDescent="0.3">
      <c r="A11">
        <v>0</v>
      </c>
    </row>
    <row r="12" spans="1:1" x14ac:dyDescent="0.3">
      <c r="A12">
        <v>1</v>
      </c>
    </row>
    <row r="13" spans="1:1" x14ac:dyDescent="0.3">
      <c r="A13">
        <v>2</v>
      </c>
    </row>
    <row r="16" spans="1:1" x14ac:dyDescent="0.3">
      <c r="A16">
        <v>1</v>
      </c>
    </row>
    <row r="17" spans="1:1" x14ac:dyDescent="0.3">
      <c r="A17">
        <v>2</v>
      </c>
    </row>
    <row r="18" spans="1:1" x14ac:dyDescent="0.3">
      <c r="A18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5BA0BFF63590439A1EC708A1398936" ma:contentTypeVersion="10" ma:contentTypeDescription="Create a new document." ma:contentTypeScope="" ma:versionID="9f5c66003b19ef9475c3d32b525539f7">
  <xsd:schema xmlns:xsd="http://www.w3.org/2001/XMLSchema" xmlns:xs="http://www.w3.org/2001/XMLSchema" xmlns:p="http://schemas.microsoft.com/office/2006/metadata/properties" xmlns:ns3="08c2529e-4070-466f-b9f4-c831f8c9b58b" targetNamespace="http://schemas.microsoft.com/office/2006/metadata/properties" ma:root="true" ma:fieldsID="4e92968be900e93cb7eaba84081272f4" ns3:_="">
    <xsd:import namespace="08c2529e-4070-466f-b9f4-c831f8c9b5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2529e-4070-466f-b9f4-c831f8c9b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2FB5C4-BAC0-4475-8BDA-94E2CC9644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BE1874-2E36-4B6C-B8B9-C0046CCCB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c2529e-4070-466f-b9f4-c831f8c9b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0F5C02-52F6-4E46-9119-20A0A7476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c2529e-4070-466f-b9f4-c831f8c9b58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Инструкции</vt:lpstr>
      <vt:lpstr>Оценка риска</vt:lpstr>
      <vt:lpstr>Меры по смягчению последствий</vt:lpstr>
      <vt:lpstr>Общая оценка риска</vt:lpstr>
      <vt:lpstr>Back end</vt:lpstr>
      <vt:lpstr>Инструкции!_Toc197309289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BORODINA</dc:creator>
  <cp:lastModifiedBy>Olga</cp:lastModifiedBy>
  <dcterms:created xsi:type="dcterms:W3CDTF">2020-03-04T17:33:16Z</dcterms:created>
  <dcterms:modified xsi:type="dcterms:W3CDTF">2020-05-20T16:17:38Z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0x010100A65BA0BFF63590439A1EC708A1398936</vt:lpwstr>
  </property>
</Properties>
</file>