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НС\Desktop\"/>
    </mc:Choice>
  </mc:AlternateContent>
  <xr:revisionPtr revIDLastSave="0" documentId="8_{F749CA4F-DA04-47AA-9E22-972297D6CE50}" xr6:coauthVersionLast="46" xr6:coauthVersionMax="46" xr10:uidLastSave="{00000000-0000-0000-0000-000000000000}"/>
  <bookViews>
    <workbookView xWindow="-120" yWindow="-120" windowWidth="20730" windowHeight="11160" activeTab="5" xr2:uid="{817717D2-1984-4254-AB50-D2D84FAEA304}"/>
  </bookViews>
  <sheets>
    <sheet name="17 дети ПР " sheetId="1" r:id="rId1"/>
    <sheet name="ЛП ДЕТИ" sheetId="2" r:id="rId2"/>
    <sheet name="18" sheetId="3" r:id="rId3"/>
    <sheet name="ЛП ЮНОШИ" sheetId="4" r:id="rId4"/>
    <sheet name="19 юры" sheetId="5" r:id="rId5"/>
    <sheet name="ЛП ЮРЫ" sheetId="6" r:id="rId6"/>
  </sheets>
  <definedNames>
    <definedName name="__xlnm.Print_Area" localSheetId="0">'17 дети ПР '!$A$1:$K$16</definedName>
    <definedName name="__xlnm.Print_Area" localSheetId="2">'18'!$A$1:$K$21</definedName>
    <definedName name="__xlnm.Print_Area" localSheetId="4">'19 юры'!$A$1:$K$23</definedName>
    <definedName name="__xlnm.Print_Area" localSheetId="1">'ЛП ДЕТИ'!$A$1:$M$18</definedName>
    <definedName name="__xlnm.Print_Area" localSheetId="3">'ЛП ЮНОШИ'!$A$1:$M$34</definedName>
    <definedName name="__xlnm.Print_Area" localSheetId="5">'ЛП ЮРЫ'!$A$1:$M$21</definedName>
    <definedName name="Excel_BuiltIn_Print_Area" localSheetId="0">'17 дети ПР '!$A$1:$K$16</definedName>
    <definedName name="Excel_BuiltIn_Print_Area" localSheetId="4">'19 юры'!$A$1:$K$23</definedName>
    <definedName name="Excel_BuiltIn_Print_Area" localSheetId="5">'ЛП ЮРЫ'!$A$1:$M$21</definedName>
    <definedName name="_xlnm.Print_Area" localSheetId="0">'17 дети ПР '!$A$1:$N$20</definedName>
    <definedName name="_xlnm.Print_Area" localSheetId="2">'18'!$A$1:$O$30</definedName>
    <definedName name="_xlnm.Print_Area" localSheetId="4">'19 юры'!$A$1:$O$24</definedName>
    <definedName name="_xlnm.Print_Area" localSheetId="1">'ЛП ДЕТИ'!$A$1:$M$21</definedName>
    <definedName name="_xlnm.Print_Area" localSheetId="3">'ЛП ЮНОШИ'!$A$1:$M$36</definedName>
    <definedName name="_xlnm.Print_Area" localSheetId="5">'ЛП ЮРЫ'!$A$1:$M$25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6" l="1"/>
  <c r="M15" i="6"/>
  <c r="M14" i="6"/>
  <c r="M13" i="6"/>
  <c r="M12" i="6"/>
  <c r="M11" i="6"/>
  <c r="M10" i="6"/>
  <c r="N16" i="5"/>
  <c r="N15" i="5"/>
  <c r="N14" i="5"/>
  <c r="N13" i="5"/>
  <c r="N12" i="5"/>
  <c r="N11" i="5"/>
  <c r="N10" i="5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M14" i="2"/>
  <c r="M13" i="2"/>
  <c r="M12" i="2"/>
  <c r="M11" i="2"/>
  <c r="M10" i="2"/>
  <c r="N15" i="1"/>
  <c r="N14" i="1"/>
  <c r="N13" i="1"/>
  <c r="N12" i="1"/>
  <c r="N11" i="1"/>
  <c r="N10" i="1"/>
</calcChain>
</file>

<file path=xl/sharedStrings.xml><?xml version="1.0" encoding="utf-8"?>
<sst xmlns="http://schemas.openxmlformats.org/spreadsheetml/2006/main" count="765" uniqueCount="294">
  <si>
    <t xml:space="preserve">ЛИЧНО-КОМАНДНОЕ ПЕРВЕНСТВО РОССИИ ПО КОНКУРУ </t>
  </si>
  <si>
    <t>№ 33661 ЕКП Минспорта России</t>
  </si>
  <si>
    <t>Мальчики и девочки (12 - 14 лет)</t>
  </si>
  <si>
    <t>Технические результаты</t>
  </si>
  <si>
    <t>Маршрут № 17 - 125/130 см, "В два гита с укороченным вторым гитом" ст. 273.2.1 + 273.3.3.2+ 273.4.3</t>
  </si>
  <si>
    <t>Тверская область, КСК "Конаковские Конюшни"</t>
  </si>
  <si>
    <t xml:space="preserve"> </t>
  </si>
  <si>
    <t>16 мая 2021 г.</t>
  </si>
  <si>
    <t>Место</t>
  </si>
  <si>
    <t>№ лошади</t>
  </si>
  <si>
    <t>Фамилия, имя всадника</t>
  </si>
  <si>
    <t>ID всадника</t>
  </si>
  <si>
    <t>Звание, разряд</t>
  </si>
  <si>
    <t>№ паспорта лошади</t>
  </si>
  <si>
    <t>Кличка лошади, г.р., пол, масть, порода, отец, место рождения</t>
  </si>
  <si>
    <t>Владелец</t>
  </si>
  <si>
    <t>Регион</t>
  </si>
  <si>
    <t xml:space="preserve">Результат </t>
  </si>
  <si>
    <t>1 гит</t>
  </si>
  <si>
    <t>2 гит</t>
  </si>
  <si>
    <t>Итого ш.о.</t>
  </si>
  <si>
    <t>Ш.О.</t>
  </si>
  <si>
    <t>Время</t>
  </si>
  <si>
    <r>
      <t xml:space="preserve">ЕРМОЛАЕВА </t>
    </r>
    <r>
      <rPr>
        <sz val="9"/>
        <color indexed="8"/>
        <rFont val="Times New Roman"/>
        <family val="1"/>
        <charset val="204"/>
      </rPr>
      <t>Екатерина, 2007</t>
    </r>
  </si>
  <si>
    <t>012901</t>
  </si>
  <si>
    <t>КМС</t>
  </si>
  <si>
    <t>010006</t>
  </si>
  <si>
    <r>
      <t>ЦИРКЕ ВАН ДЕР СМИС ЗЕТ-06</t>
    </r>
    <r>
      <rPr>
        <sz val="9"/>
        <rFont val="Times New Roman"/>
        <family val="1"/>
        <charset val="204"/>
      </rPr>
      <t>, коб., гнед., цанг., CICERO Z, Бельгия</t>
    </r>
  </si>
  <si>
    <t xml:space="preserve">Король А. </t>
  </si>
  <si>
    <t>ХМАО-Югра</t>
  </si>
  <si>
    <r>
      <t xml:space="preserve">ЗАХАРОВА </t>
    </r>
    <r>
      <rPr>
        <sz val="9"/>
        <color indexed="8"/>
        <rFont val="Times New Roman"/>
        <family val="1"/>
        <charset val="204"/>
      </rPr>
      <t>Анастасия, 2007</t>
    </r>
  </si>
  <si>
    <t>007307</t>
  </si>
  <si>
    <t>022054</t>
  </si>
  <si>
    <r>
      <t>ЛЕГЕНДА ЗЕТ-12</t>
    </r>
    <r>
      <rPr>
        <sz val="9"/>
        <color indexed="8"/>
        <rFont val="Times New Roman"/>
        <family val="1"/>
        <charset val="204"/>
      </rPr>
      <t>, коб., т-гнед., цанг., Ласино, Бельгия</t>
    </r>
  </si>
  <si>
    <t>Захарова Ю.</t>
  </si>
  <si>
    <t>Москва</t>
  </si>
  <si>
    <r>
      <t>МАСЛОВА</t>
    </r>
    <r>
      <rPr>
        <sz val="9"/>
        <rFont val="Times New Roman"/>
        <family val="1"/>
        <charset val="204"/>
      </rPr>
      <t xml:space="preserve"> Анастасия, 2007</t>
    </r>
  </si>
  <si>
    <t>040907</t>
  </si>
  <si>
    <t>019028</t>
  </si>
  <si>
    <r>
      <t>ГАМБИТ-11</t>
    </r>
    <r>
      <rPr>
        <sz val="9"/>
        <color indexed="8"/>
        <rFont val="Times New Roman"/>
        <family val="1"/>
        <charset val="204"/>
      </rPr>
      <t>, мер., сер., орл., Барон, Архангельская ГЗК</t>
    </r>
  </si>
  <si>
    <t>Маслова Е.</t>
  </si>
  <si>
    <t>Ярославская обл.</t>
  </si>
  <si>
    <r>
      <t xml:space="preserve">ЦЫГАНКОВА </t>
    </r>
    <r>
      <rPr>
        <sz val="9"/>
        <rFont val="Times New Roman"/>
        <family val="1"/>
        <charset val="1"/>
      </rPr>
      <t>Анфиса, 2007</t>
    </r>
  </si>
  <si>
    <t>012507</t>
  </si>
  <si>
    <t>015748</t>
  </si>
  <si>
    <r>
      <t>ГРАФ КАЛИОСТРО-1</t>
    </r>
    <r>
      <rPr>
        <sz val="9"/>
        <rFont val="Times New Roman"/>
        <family val="1"/>
        <charset val="204"/>
      </rPr>
      <t>1, жер., гнед., полукр., Тарки Шаэль, Украина</t>
    </r>
  </si>
  <si>
    <t>Гречихин М.</t>
  </si>
  <si>
    <t>014055</t>
  </si>
  <si>
    <r>
      <t>КАНТАЛЬ-11</t>
    </r>
    <r>
      <rPr>
        <sz val="9"/>
        <color indexed="8"/>
        <rFont val="Times New Roman"/>
        <family val="1"/>
        <charset val="204"/>
      </rPr>
      <t>, коб., гнед., вестф., Лансер III, Украина</t>
    </r>
  </si>
  <si>
    <t xml:space="preserve">Тищенко Е. </t>
  </si>
  <si>
    <r>
      <t>КОРОЛЕВА</t>
    </r>
    <r>
      <rPr>
        <sz val="9"/>
        <color indexed="8"/>
        <rFont val="Times New Roman"/>
        <family val="1"/>
        <charset val="204"/>
      </rPr>
      <t xml:space="preserve"> Ирина, 2008</t>
    </r>
  </si>
  <si>
    <t>016608</t>
  </si>
  <si>
    <t>024740</t>
  </si>
  <si>
    <r>
      <t>ЛЕДИ ГОЛД-14</t>
    </r>
    <r>
      <rPr>
        <sz val="9"/>
        <color indexed="8"/>
        <rFont val="Times New Roman"/>
        <family val="1"/>
        <charset val="204"/>
      </rPr>
      <t>, коб., рыж., полукр., Маркус, Украина</t>
    </r>
  </si>
  <si>
    <t>Королева Ю.</t>
  </si>
  <si>
    <t>43.27</t>
  </si>
  <si>
    <r>
      <t>ПАВЛОВА</t>
    </r>
    <r>
      <rPr>
        <sz val="9"/>
        <color indexed="8"/>
        <rFont val="Times New Roman"/>
        <family val="1"/>
        <charset val="204"/>
      </rPr>
      <t xml:space="preserve"> Мария-Евдокия, 2007</t>
    </r>
  </si>
  <si>
    <t>001007</t>
  </si>
  <si>
    <t>025504</t>
  </si>
  <si>
    <r>
      <t>КОРБИ-06</t>
    </r>
    <r>
      <rPr>
        <sz val="9"/>
        <color indexed="8"/>
        <rFont val="Times New Roman"/>
        <family val="1"/>
        <charset val="204"/>
      </rPr>
      <t>, мер., сер., полукр., Левантос, Латвия</t>
    </r>
  </si>
  <si>
    <t>Короткова Ю.</t>
  </si>
  <si>
    <t>Санкт-Петербург</t>
  </si>
  <si>
    <t>снят</t>
  </si>
  <si>
    <t xml:space="preserve"> -</t>
  </si>
  <si>
    <t>Главный судья</t>
  </si>
  <si>
    <t>Хабалов Ф.А.,  ВК (Москва)</t>
  </si>
  <si>
    <t>Главный секретарь</t>
  </si>
  <si>
    <t>Мироненко Ю.А., ВК Московская обл.)</t>
  </si>
  <si>
    <t>Технический делегат</t>
  </si>
  <si>
    <t>Елизаветина М.Ю., ВК (Московская обл.)</t>
  </si>
  <si>
    <t>Мальчики и девочки (12-14 лет)</t>
  </si>
  <si>
    <t>Личное первенство</t>
  </si>
  <si>
    <t>12 - 17 мая 2021 г.</t>
  </si>
  <si>
    <t>Результат , ш.о.</t>
  </si>
  <si>
    <t>м-т № 1</t>
  </si>
  <si>
    <t>М-т № 7</t>
  </si>
  <si>
    <t>М-т  № 17</t>
  </si>
  <si>
    <t>Итого</t>
  </si>
  <si>
    <r>
      <t xml:space="preserve">АЛИСКИНА </t>
    </r>
    <r>
      <rPr>
        <sz val="9"/>
        <color indexed="8"/>
        <rFont val="Times New Roman"/>
        <family val="1"/>
        <charset val="204"/>
      </rPr>
      <t>Валерия, 2009</t>
    </r>
  </si>
  <si>
    <t>004109</t>
  </si>
  <si>
    <t>3р</t>
  </si>
  <si>
    <t>013428</t>
  </si>
  <si>
    <r>
      <t>НАЙТ СТАР-10</t>
    </r>
    <r>
      <rPr>
        <sz val="9"/>
        <color indexed="8"/>
        <rFont val="Times New Roman"/>
        <family val="1"/>
        <charset val="204"/>
      </rPr>
      <t>, мер., т-гнед., ольд., Нумеро Уно, Германия</t>
    </r>
  </si>
  <si>
    <t>Дунаева Д.</t>
  </si>
  <si>
    <t>н/ст</t>
  </si>
  <si>
    <t>Хабалов Ф.А.,  ВК, (Москва)</t>
  </si>
  <si>
    <t>Кобзева Ю.А., ВК (Белгородская обл.)</t>
  </si>
  <si>
    <t>Техничесий делегат</t>
  </si>
  <si>
    <t>Юноши и девушки ( 14 - 18 лет)</t>
  </si>
  <si>
    <t>Маршрут № 18 - 135/140 см, "В два гита с укороченным вторым гитом", ст 273.2.1+273.3.3.2+273.4.3</t>
  </si>
  <si>
    <t>Выпол.
норм.</t>
  </si>
  <si>
    <r>
      <t>КУКУШКИНА</t>
    </r>
    <r>
      <rPr>
        <sz val="9"/>
        <color indexed="8"/>
        <rFont val="Times New Roman"/>
        <family val="1"/>
        <charset val="204"/>
      </rPr>
      <t xml:space="preserve"> Дарья, 2005</t>
    </r>
  </si>
  <si>
    <t>003605</t>
  </si>
  <si>
    <t>016201</t>
  </si>
  <si>
    <r>
      <t>АЛОНСО-09</t>
    </r>
    <r>
      <rPr>
        <sz val="9"/>
        <color indexed="8"/>
        <rFont val="Times New Roman"/>
        <family val="1"/>
        <charset val="204"/>
      </rPr>
      <t>, мер., гнед., голшт., Арагорн, Генмания</t>
    </r>
  </si>
  <si>
    <t>Кукушкина В.</t>
  </si>
  <si>
    <t xml:space="preserve">Ленинградская обл. </t>
  </si>
  <si>
    <r>
      <t xml:space="preserve">ДАВЫДЕНКО </t>
    </r>
    <r>
      <rPr>
        <sz val="9"/>
        <color indexed="8"/>
        <rFont val="Times New Roman"/>
        <family val="1"/>
        <charset val="204"/>
      </rPr>
      <t>Ольга, 2003</t>
    </r>
  </si>
  <si>
    <t>019503</t>
  </si>
  <si>
    <t>006329</t>
  </si>
  <si>
    <r>
      <t>СЕРВЕР-06</t>
    </r>
    <r>
      <rPr>
        <sz val="9"/>
        <rFont val="Times New Roman"/>
        <family val="1"/>
        <charset val="204"/>
      </rPr>
      <t>, мер., гнед., трак., Вэлл, Фирма "Паолс"</t>
    </r>
  </si>
  <si>
    <t xml:space="preserve">Давыденко О. </t>
  </si>
  <si>
    <r>
      <t xml:space="preserve">ЧЕРВИНСКИЙ </t>
    </r>
    <r>
      <rPr>
        <sz val="9"/>
        <color indexed="8"/>
        <rFont val="Times New Roman"/>
        <family val="1"/>
        <charset val="204"/>
      </rPr>
      <t>Александр, 2006</t>
    </r>
  </si>
  <si>
    <t>002506</t>
  </si>
  <si>
    <t>011414</t>
  </si>
  <si>
    <r>
      <t>КСЕНИЯ-09</t>
    </r>
    <r>
      <rPr>
        <sz val="9"/>
        <rFont val="Times New Roman"/>
        <family val="1"/>
        <charset val="204"/>
      </rPr>
      <t>, коб., гнед., трак., Квазимодо, Кировский к/з</t>
    </r>
  </si>
  <si>
    <t>ГБУ КК СШ по КС №2</t>
  </si>
  <si>
    <t>Краснодарский край</t>
  </si>
  <si>
    <r>
      <t xml:space="preserve">НОГОТКОВА </t>
    </r>
    <r>
      <rPr>
        <sz val="9"/>
        <color indexed="8"/>
        <rFont val="Times New Roman"/>
        <family val="1"/>
        <charset val="204"/>
      </rPr>
      <t>Варвара, 2005</t>
    </r>
  </si>
  <si>
    <t>018205</t>
  </si>
  <si>
    <t>016437</t>
  </si>
  <si>
    <r>
      <t>КОРАЛЛ-08</t>
    </r>
    <r>
      <rPr>
        <sz val="9"/>
        <color indexed="8"/>
        <rFont val="Times New Roman"/>
        <family val="1"/>
        <charset val="204"/>
      </rPr>
      <t>, мер., рыж., ольд.конк., Кордиолан, Германия</t>
    </r>
  </si>
  <si>
    <t>Северина Л.</t>
  </si>
  <si>
    <r>
      <t xml:space="preserve">ПРИБЫТКО </t>
    </r>
    <r>
      <rPr>
        <sz val="9"/>
        <rFont val="Times New Roman"/>
        <family val="1"/>
        <charset val="204"/>
      </rPr>
      <t>Валерия, 2003</t>
    </r>
  </si>
  <si>
    <t>005103</t>
  </si>
  <si>
    <t>018245</t>
  </si>
  <si>
    <r>
      <t>КВИНТОР-11</t>
    </r>
    <r>
      <rPr>
        <sz val="9"/>
        <color indexed="8"/>
        <rFont val="Times New Roman"/>
        <family val="1"/>
        <charset val="204"/>
      </rPr>
      <t>, мер., гнед., ганн., Квинтендер, Германия</t>
    </r>
  </si>
  <si>
    <t>Данилова О.</t>
  </si>
  <si>
    <r>
      <t>ВЕРХОТИНА</t>
    </r>
    <r>
      <rPr>
        <sz val="9"/>
        <color indexed="8"/>
        <rFont val="Times New Roman"/>
        <family val="1"/>
        <charset val="204"/>
      </rPr>
      <t xml:space="preserve"> Мария, 2005</t>
    </r>
  </si>
  <si>
    <t>027405</t>
  </si>
  <si>
    <t>017540</t>
  </si>
  <si>
    <r>
      <t>ФАНТУС-10</t>
    </r>
    <r>
      <rPr>
        <sz val="9"/>
        <color indexed="8"/>
        <rFont val="Times New Roman"/>
        <family val="1"/>
        <charset val="204"/>
      </rPr>
      <t>, мер., гнед., голл., Набаб де Реве, Нидерланды</t>
    </r>
  </si>
  <si>
    <t>Филатова Н.</t>
  </si>
  <si>
    <t>023819</t>
  </si>
  <si>
    <r>
      <t>ЭЛИТ ЗЕТ-11</t>
    </r>
    <r>
      <rPr>
        <sz val="9"/>
        <color indexed="8"/>
        <rFont val="Times New Roman"/>
        <family val="1"/>
        <charset val="204"/>
      </rPr>
      <t>, коб., сер., бельг., Эконом Ван Хет Линдехоф, Бельгия</t>
    </r>
  </si>
  <si>
    <t>Михайлов О.</t>
  </si>
  <si>
    <r>
      <t>ШИПУНОВА</t>
    </r>
    <r>
      <rPr>
        <sz val="9"/>
        <rFont val="Times New Roman"/>
        <family val="1"/>
        <charset val="204"/>
      </rPr>
      <t xml:space="preserve"> Диана, 2006</t>
    </r>
  </si>
  <si>
    <t>016106</t>
  </si>
  <si>
    <t>024180</t>
  </si>
  <si>
    <r>
      <t>КОФФЕ 18-08</t>
    </r>
    <r>
      <rPr>
        <sz val="9"/>
        <color indexed="8"/>
        <rFont val="Times New Roman"/>
        <family val="1"/>
        <charset val="204"/>
      </rPr>
      <t>, мер., т-гнед., голл., Еурокоммерс Вашингтон, Нидерланды</t>
    </r>
  </si>
  <si>
    <t xml:space="preserve">Шипунов Б. </t>
  </si>
  <si>
    <t>Нижегородская обл.</t>
  </si>
  <si>
    <r>
      <t>ГОГОЛЬ</t>
    </r>
    <r>
      <rPr>
        <sz val="9"/>
        <rFont val="Times New Roman"/>
        <family val="1"/>
        <charset val="204"/>
      </rPr>
      <t xml:space="preserve"> 
Анна, 2006</t>
    </r>
  </si>
  <si>
    <t>016206</t>
  </si>
  <si>
    <t>020370</t>
  </si>
  <si>
    <r>
      <t>КЭНБЕРРИ-09</t>
    </r>
    <r>
      <rPr>
        <sz val="9"/>
        <color indexed="8"/>
        <rFont val="Times New Roman"/>
        <family val="1"/>
        <charset val="204"/>
      </rPr>
      <t>, коб., гнед., ольд., Контендро, Германия</t>
    </r>
  </si>
  <si>
    <t>Щербакова А.</t>
  </si>
  <si>
    <r>
      <t xml:space="preserve">МОРОЗ 
</t>
    </r>
    <r>
      <rPr>
        <sz val="9"/>
        <color indexed="8"/>
        <rFont val="Times New Roman"/>
        <family val="1"/>
        <charset val="204"/>
      </rPr>
      <t>Таисия, 2006</t>
    </r>
  </si>
  <si>
    <t>008106</t>
  </si>
  <si>
    <t>010446</t>
  </si>
  <si>
    <r>
      <t>КВИНТО-05</t>
    </r>
    <r>
      <rPr>
        <sz val="9"/>
        <rFont val="Times New Roman"/>
        <family val="1"/>
        <charset val="204"/>
      </rPr>
      <t xml:space="preserve">, мер., гнед., ольд., Квидамс Рубин, </t>
    </r>
  </si>
  <si>
    <t xml:space="preserve">Симаходский О. </t>
  </si>
  <si>
    <r>
      <t xml:space="preserve">ФИЛИНА </t>
    </r>
    <r>
      <rPr>
        <sz val="9"/>
        <color indexed="8"/>
        <rFont val="Times New Roman"/>
        <family val="1"/>
        <charset val="204"/>
      </rPr>
      <t>Анастасия, 2004</t>
    </r>
  </si>
  <si>
    <t>015504</t>
  </si>
  <si>
    <t>024520</t>
  </si>
  <si>
    <r>
      <t>АККОЛЬ-10</t>
    </r>
    <r>
      <rPr>
        <sz val="9"/>
        <color indexed="8"/>
        <rFont val="Times New Roman"/>
        <family val="1"/>
        <charset val="204"/>
      </rPr>
      <t>, коб., сер., вестф., Аттаке УА, Украина</t>
    </r>
  </si>
  <si>
    <t>Филина Н.</t>
  </si>
  <si>
    <t>Челябинская обл.</t>
  </si>
  <si>
    <r>
      <t>ВАСЬКОВСКИЙ</t>
    </r>
    <r>
      <rPr>
        <sz val="9"/>
        <rFont val="Times New Roman"/>
        <family val="1"/>
        <charset val="204"/>
      </rPr>
      <t xml:space="preserve"> Богдан, 2003</t>
    </r>
  </si>
  <si>
    <t>027703</t>
  </si>
  <si>
    <t>016810</t>
  </si>
  <si>
    <r>
      <t>КАСПЕР-06</t>
    </r>
    <r>
      <rPr>
        <sz val="9"/>
        <color indexed="8"/>
        <rFont val="Times New Roman"/>
        <family val="1"/>
        <charset val="204"/>
      </rPr>
      <t>, мер., гнед., голшт., Кассини I, Германия</t>
    </r>
  </si>
  <si>
    <r>
      <t>ФЕСЮК</t>
    </r>
    <r>
      <rPr>
        <sz val="9"/>
        <color indexed="8"/>
        <rFont val="Times New Roman"/>
        <family val="1"/>
        <charset val="204"/>
      </rPr>
      <t xml:space="preserve"> 
Иван, 2005</t>
    </r>
  </si>
  <si>
    <t>026005</t>
  </si>
  <si>
    <t>022171</t>
  </si>
  <si>
    <r>
      <t>САН ЛУИС С-12</t>
    </r>
    <r>
      <rPr>
        <sz val="9"/>
        <color indexed="8"/>
        <rFont val="Times New Roman"/>
        <family val="1"/>
        <charset val="204"/>
      </rPr>
      <t>, мер., рыж., ганн., Столзенберг, Германия</t>
    </r>
  </si>
  <si>
    <t xml:space="preserve">Фесюк А. </t>
  </si>
  <si>
    <t>Московская  обл.</t>
  </si>
  <si>
    <r>
      <t xml:space="preserve">КОРНИЛОВА </t>
    </r>
    <r>
      <rPr>
        <sz val="9"/>
        <color indexed="8"/>
        <rFont val="Times New Roman"/>
        <family val="1"/>
        <charset val="204"/>
      </rPr>
      <t>Диана, 2006</t>
    </r>
  </si>
  <si>
    <t>020706</t>
  </si>
  <si>
    <t>016218</t>
  </si>
  <si>
    <r>
      <t>РАДА-12</t>
    </r>
    <r>
      <rPr>
        <sz val="9"/>
        <color indexed="8"/>
        <rFont val="Times New Roman"/>
        <family val="1"/>
        <charset val="204"/>
      </rPr>
      <t>, коб., гнед., полукр., Ароматс, Московская обл</t>
    </r>
  </si>
  <si>
    <t>Гончаров И.</t>
  </si>
  <si>
    <r>
      <t xml:space="preserve">ЗАШЛЯПИН </t>
    </r>
    <r>
      <rPr>
        <sz val="9"/>
        <color indexed="8"/>
        <rFont val="Times New Roman"/>
        <family val="1"/>
        <charset val="204"/>
      </rPr>
      <t>Артемий, 2004</t>
    </r>
  </si>
  <si>
    <t>078504</t>
  </si>
  <si>
    <t>024628</t>
  </si>
  <si>
    <r>
      <t>КАРРИКА-10</t>
    </r>
    <r>
      <rPr>
        <sz val="9"/>
        <color indexed="8"/>
        <rFont val="Times New Roman"/>
        <family val="1"/>
        <charset val="204"/>
      </rPr>
      <t>, коб., гнед., голшт., Каррико, Германия</t>
    </r>
  </si>
  <si>
    <t>Зашляпин А.</t>
  </si>
  <si>
    <t>Свердловская обл.</t>
  </si>
  <si>
    <r>
      <t>КОВАЛЕНКО</t>
    </r>
    <r>
      <rPr>
        <sz val="9"/>
        <color indexed="8"/>
        <rFont val="Times New Roman"/>
        <family val="1"/>
        <charset val="204"/>
      </rPr>
      <t xml:space="preserve"> Елизавета, 2005</t>
    </r>
  </si>
  <si>
    <t>011705</t>
  </si>
  <si>
    <t>105TB02</t>
  </si>
  <si>
    <r>
      <t xml:space="preserve">КОНРАД-11, </t>
    </r>
    <r>
      <rPr>
        <sz val="9"/>
        <color indexed="8"/>
        <rFont val="Times New Roman"/>
        <family val="1"/>
        <charset val="204"/>
      </rPr>
      <t>мер., гнед. ольд., Корнетс  Принц, Германия</t>
    </r>
  </si>
  <si>
    <t>Коваленко В.</t>
  </si>
  <si>
    <t xml:space="preserve">Санкт-Петербург </t>
  </si>
  <si>
    <r>
      <t xml:space="preserve">БЕРЕЙША </t>
    </r>
    <r>
      <rPr>
        <sz val="9"/>
        <color indexed="8"/>
        <rFont val="Times New Roman"/>
        <family val="1"/>
        <charset val="204"/>
      </rPr>
      <t>Милена, 2004</t>
    </r>
  </si>
  <si>
    <t>016204</t>
  </si>
  <si>
    <t>014696</t>
  </si>
  <si>
    <r>
      <t>КОРЛАНДОС-10</t>
    </r>
    <r>
      <rPr>
        <sz val="9"/>
        <color indexed="8"/>
        <rFont val="Times New Roman"/>
        <family val="1"/>
        <charset val="204"/>
      </rPr>
      <t>, жер., гнед., ганн., Корленски Джи, Германия</t>
    </r>
  </si>
  <si>
    <t>Туганов В.</t>
  </si>
  <si>
    <t>Мироненко Ю.А., ВК (Московская обл.)</t>
  </si>
  <si>
    <t xml:space="preserve">ЛИЧНО-КОМАНДНОЕ ПЕРВЕНСТВО РОССИИ ПО КОНКУРУ 
</t>
  </si>
  <si>
    <t>Юноши и девушки (14-18)</t>
  </si>
  <si>
    <t>12-17 мая 2021 г.</t>
  </si>
  <si>
    <t>М-т № 3</t>
  </si>
  <si>
    <t>М-т № 9</t>
  </si>
  <si>
    <t>М-т № 18</t>
  </si>
  <si>
    <r>
      <t xml:space="preserve">ДАВЫДЕНКО 
</t>
    </r>
    <r>
      <rPr>
        <sz val="9"/>
        <color indexed="8"/>
        <rFont val="Times New Roman"/>
        <family val="1"/>
        <charset val="204"/>
      </rPr>
      <t>Ольга, 2003</t>
    </r>
  </si>
  <si>
    <r>
      <t>КУКУШКИНА</t>
    </r>
    <r>
      <rPr>
        <sz val="9"/>
        <color indexed="8"/>
        <rFont val="Times New Roman"/>
        <family val="1"/>
        <charset val="204"/>
      </rPr>
      <t xml:space="preserve"> 
Дарья, 2005</t>
    </r>
  </si>
  <si>
    <r>
      <t xml:space="preserve">ПРИБЫТКО 
</t>
    </r>
    <r>
      <rPr>
        <sz val="9"/>
        <rFont val="Times New Roman"/>
        <family val="1"/>
        <charset val="204"/>
      </rPr>
      <t>Валерия, 2003</t>
    </r>
  </si>
  <si>
    <r>
      <t>ВЕРХОТИНА</t>
    </r>
    <r>
      <rPr>
        <sz val="9"/>
        <color indexed="8"/>
        <rFont val="Times New Roman"/>
        <family val="1"/>
        <charset val="204"/>
      </rPr>
      <t xml:space="preserve"> 
Мария, 2005</t>
    </r>
  </si>
  <si>
    <r>
      <t>ШИПУНОВА</t>
    </r>
    <r>
      <rPr>
        <sz val="9"/>
        <rFont val="Times New Roman"/>
        <family val="1"/>
        <charset val="204"/>
      </rPr>
      <t xml:space="preserve"> 
Диана, 2006</t>
    </r>
  </si>
  <si>
    <r>
      <t xml:space="preserve">КОРНИЛОВА 
</t>
    </r>
    <r>
      <rPr>
        <sz val="9"/>
        <color indexed="8"/>
        <rFont val="Times New Roman"/>
        <family val="1"/>
        <charset val="204"/>
      </rPr>
      <t>Диана, 2006</t>
    </r>
  </si>
  <si>
    <r>
      <t xml:space="preserve">ФИЛИНА 
</t>
    </r>
    <r>
      <rPr>
        <sz val="9"/>
        <color indexed="8"/>
        <rFont val="Times New Roman"/>
        <family val="1"/>
        <charset val="204"/>
      </rPr>
      <t>Анастасия, 2004</t>
    </r>
  </si>
  <si>
    <r>
      <t xml:space="preserve">ЗАШЛЯПИН 
</t>
    </r>
    <r>
      <rPr>
        <sz val="9"/>
        <color indexed="8"/>
        <rFont val="Times New Roman"/>
        <family val="1"/>
        <charset val="204"/>
      </rPr>
      <t>Артемий, 2004</t>
    </r>
  </si>
  <si>
    <r>
      <t xml:space="preserve">БЕРЕЙША 
</t>
    </r>
    <r>
      <rPr>
        <sz val="9"/>
        <color indexed="8"/>
        <rFont val="Times New Roman"/>
        <family val="1"/>
        <charset val="204"/>
      </rPr>
      <t>Милена, 2004</t>
    </r>
  </si>
  <si>
    <r>
      <t xml:space="preserve">ГОРЧАКОВСКИЙ </t>
    </r>
    <r>
      <rPr>
        <sz val="9"/>
        <rFont val="Times New Roman"/>
        <family val="1"/>
        <charset val="204"/>
      </rPr>
      <t>Андрей, 2004</t>
    </r>
    <r>
      <rPr>
        <sz val="10"/>
        <rFont val="Arial"/>
        <family val="2"/>
        <charset val="204"/>
      </rPr>
      <t/>
    </r>
  </si>
  <si>
    <t>037804</t>
  </si>
  <si>
    <t>021436</t>
  </si>
  <si>
    <r>
      <t>РАМЗАН-13</t>
    </r>
    <r>
      <rPr>
        <sz val="9"/>
        <color indexed="8"/>
        <rFont val="Times New Roman"/>
        <family val="1"/>
        <charset val="204"/>
      </rPr>
      <t>, жер., рыж., полукр., Посандо, Великокняжеский к/з</t>
    </r>
  </si>
  <si>
    <t>Глущенко В.</t>
  </si>
  <si>
    <r>
      <t>ТОЛКАЦКАЯ</t>
    </r>
    <r>
      <rPr>
        <sz val="9"/>
        <rFont val="Times New Roman"/>
        <family val="1"/>
        <charset val="204"/>
      </rPr>
      <t xml:space="preserve"> 
Диана, 2005</t>
    </r>
  </si>
  <si>
    <t>005905</t>
  </si>
  <si>
    <t>017044</t>
  </si>
  <si>
    <r>
      <t>ФУРОЛА-10,</t>
    </r>
    <r>
      <rPr>
        <sz val="9"/>
        <color indexed="8"/>
        <rFont val="Times New Roman"/>
        <family val="1"/>
        <charset val="204"/>
      </rPr>
      <t xml:space="preserve"> коб., гнед., голл., Картино Зет, Нидерланды</t>
    </r>
  </si>
  <si>
    <t>Кирилкина И.</t>
  </si>
  <si>
    <r>
      <t xml:space="preserve">ПОТАПОВА </t>
    </r>
    <r>
      <rPr>
        <sz val="9"/>
        <rFont val="Times New Roman"/>
        <family val="1"/>
        <charset val="204"/>
      </rPr>
      <t>Валентина, 2004</t>
    </r>
  </si>
  <si>
    <t>001104</t>
  </si>
  <si>
    <t>015262</t>
  </si>
  <si>
    <r>
      <t>ИСКУСИТЕЛЬ-11</t>
    </r>
    <r>
      <rPr>
        <sz val="9"/>
        <color indexed="8"/>
        <rFont val="Times New Roman"/>
        <family val="1"/>
        <charset val="204"/>
      </rPr>
      <t>, жер., гнед., вестф., Каласка де Семилли, Украина</t>
    </r>
  </si>
  <si>
    <t>Разинькова Ю.</t>
  </si>
  <si>
    <r>
      <t>ГИНЕВА</t>
    </r>
    <r>
      <rPr>
        <sz val="9"/>
        <rFont val="Times New Roman"/>
        <family val="1"/>
        <charset val="204"/>
      </rPr>
      <t xml:space="preserve"> 
Валерия, 2003</t>
    </r>
  </si>
  <si>
    <t>032903</t>
  </si>
  <si>
    <t>018339</t>
  </si>
  <si>
    <r>
      <t>АНТАРЕС-12</t>
    </r>
    <r>
      <rPr>
        <sz val="9"/>
        <color indexed="8"/>
        <rFont val="Times New Roman"/>
        <family val="1"/>
        <charset val="204"/>
      </rPr>
      <t>, мер., сер., полукр., Кристалло I, Латвия</t>
    </r>
  </si>
  <si>
    <t>Гинев А.</t>
  </si>
  <si>
    <r>
      <t>ВАСЬКОВСКИЙ</t>
    </r>
    <r>
      <rPr>
        <sz val="9"/>
        <rFont val="Times New Roman"/>
        <family val="1"/>
        <charset val="204"/>
      </rPr>
      <t xml:space="preserve"> Богдан, 2003</t>
    </r>
    <r>
      <rPr>
        <sz val="11"/>
        <color theme="1"/>
        <rFont val="Calibri"/>
        <family val="2"/>
        <charset val="204"/>
        <scheme val="minor"/>
      </rPr>
      <t/>
    </r>
  </si>
  <si>
    <t>013867</t>
  </si>
  <si>
    <r>
      <t>ТЕНОР-10</t>
    </r>
    <r>
      <rPr>
        <sz val="9"/>
        <color indexed="8"/>
        <rFont val="Times New Roman"/>
        <family val="1"/>
        <charset val="204"/>
      </rPr>
      <t>, жер., гнед., полукр., Точенный 11, к/з им. Первой Конной Армии</t>
    </r>
  </si>
  <si>
    <t>Васьковская Л.</t>
  </si>
  <si>
    <r>
      <t xml:space="preserve">ЯСТРЕБОВ </t>
    </r>
    <r>
      <rPr>
        <sz val="9"/>
        <color indexed="8"/>
        <rFont val="Times New Roman"/>
        <family val="1"/>
        <charset val="204"/>
      </rPr>
      <t>Александр, 2006</t>
    </r>
  </si>
  <si>
    <t>021106</t>
  </si>
  <si>
    <t>018244</t>
  </si>
  <si>
    <r>
      <t>ЧЕХОВ-11</t>
    </r>
    <r>
      <rPr>
        <sz val="9"/>
        <color indexed="8"/>
        <rFont val="Times New Roman"/>
        <family val="1"/>
        <charset val="204"/>
      </rPr>
      <t>, мер., гнед., голшт., Каретино, Германия</t>
    </r>
  </si>
  <si>
    <t>Тугбаев И.</t>
  </si>
  <si>
    <t xml:space="preserve">ЛИЧНО-КОМАНДНОЕ ПЕРВЕНСТВО РОССИИ ПО КОНКУРУ  </t>
  </si>
  <si>
    <t>Юниоры и юниорки (16 - 21 год)</t>
  </si>
  <si>
    <t>Маршрут № 19 - 150 см, "В два гита с укороченным вторым гитом", ст 273.2.1+273.3.3.2+273.4.3</t>
  </si>
  <si>
    <r>
      <t>БАРХАТОВА</t>
    </r>
    <r>
      <rPr>
        <sz val="9"/>
        <rFont val="Times New Roman"/>
        <family val="1"/>
        <charset val="204"/>
      </rPr>
      <t xml:space="preserve"> Анастасия, 2001</t>
    </r>
  </si>
  <si>
    <t>019801</t>
  </si>
  <si>
    <t>МС</t>
  </si>
  <si>
    <t>016611</t>
  </si>
  <si>
    <r>
      <t>КЛИНТИНО-12</t>
    </r>
    <r>
      <rPr>
        <sz val="9"/>
        <color indexed="8"/>
        <rFont val="Times New Roman"/>
        <family val="1"/>
        <charset val="204"/>
      </rPr>
      <t>, жер., гнед.,  голшт., Клинтон I, Германия</t>
    </r>
  </si>
  <si>
    <t xml:space="preserve">Пуга О. </t>
  </si>
  <si>
    <r>
      <t xml:space="preserve">СИМАХОДСКАЯ </t>
    </r>
    <r>
      <rPr>
        <sz val="9"/>
        <rFont val="Times New Roman"/>
        <family val="1"/>
        <charset val="1"/>
      </rPr>
      <t>Мария, 2000</t>
    </r>
    <r>
      <rPr>
        <sz val="11"/>
        <color theme="1"/>
        <rFont val="Calibri"/>
        <family val="2"/>
        <charset val="204"/>
        <scheme val="minor"/>
      </rPr>
      <t/>
    </r>
  </si>
  <si>
    <t>010600</t>
  </si>
  <si>
    <t>МСМК</t>
  </si>
  <si>
    <t>105ON20</t>
  </si>
  <si>
    <r>
      <t>ФАРДОН-10,</t>
    </r>
    <r>
      <rPr>
        <sz val="9"/>
        <color indexed="8"/>
        <rFont val="Times New Roman"/>
        <family val="1"/>
        <charset val="204"/>
      </rPr>
      <t xml:space="preserve"> мер., гнед., голл., Нумеро Уно, Нидерланды</t>
    </r>
  </si>
  <si>
    <t>Масленникова Е.</t>
  </si>
  <si>
    <r>
      <t xml:space="preserve">ХАЙРУЛИНА 
</t>
    </r>
    <r>
      <rPr>
        <sz val="9"/>
        <rFont val="Times New Roman"/>
        <family val="1"/>
        <charset val="204"/>
      </rPr>
      <t>Ксения, 2000</t>
    </r>
  </si>
  <si>
    <t>054000</t>
  </si>
  <si>
    <t>016963</t>
  </si>
  <si>
    <r>
      <t>ФЛИПЕРБОЙ-10</t>
    </r>
    <r>
      <rPr>
        <sz val="9"/>
        <color indexed="8"/>
        <rFont val="Times New Roman"/>
        <family val="1"/>
        <charset val="204"/>
      </rPr>
      <t>, мер., гнед., голл., Эмилион, Нидерланды</t>
    </r>
  </si>
  <si>
    <t>Небогатина Н.</t>
  </si>
  <si>
    <r>
      <t>ЕРАСТОВА</t>
    </r>
    <r>
      <rPr>
        <sz val="9"/>
        <rFont val="Times New Roman"/>
        <family val="1"/>
        <charset val="204"/>
      </rPr>
      <t xml:space="preserve"> 
Василиса, 2001</t>
    </r>
  </si>
  <si>
    <t>003201</t>
  </si>
  <si>
    <t>018636</t>
  </si>
  <si>
    <r>
      <t>ЛОЛИТА ЛОЛЛИПОП-08</t>
    </r>
    <r>
      <rPr>
        <sz val="9"/>
        <color indexed="8"/>
        <rFont val="Times New Roman"/>
        <family val="1"/>
        <charset val="204"/>
      </rPr>
      <t>, коб., гнед.,  голшт., Ландос, Германия</t>
    </r>
  </si>
  <si>
    <t xml:space="preserve">Корягина А. </t>
  </si>
  <si>
    <r>
      <t>ФЕСЮК</t>
    </r>
    <r>
      <rPr>
        <sz val="9"/>
        <color indexed="8"/>
        <rFont val="Times New Roman"/>
        <family val="1"/>
        <charset val="204"/>
      </rPr>
      <t xml:space="preserve"> Иван, 2005</t>
    </r>
  </si>
  <si>
    <t>022170</t>
  </si>
  <si>
    <r>
      <t>ЧАРМИУР 380-05</t>
    </r>
    <r>
      <rPr>
        <sz val="9"/>
        <rFont val="Times New Roman"/>
        <family val="1"/>
        <charset val="204"/>
      </rPr>
      <t>, мер., гнед., голшт., Картани, Германия</t>
    </r>
  </si>
  <si>
    <r>
      <t xml:space="preserve">ФИРСОВА </t>
    </r>
    <r>
      <rPr>
        <sz val="9"/>
        <rFont val="Times New Roman"/>
        <family val="1"/>
        <charset val="204"/>
      </rPr>
      <t>Ия, 2000</t>
    </r>
  </si>
  <si>
    <t>024900</t>
  </si>
  <si>
    <t>020242</t>
  </si>
  <si>
    <r>
      <t>ЛОГОТИП-09</t>
    </r>
    <r>
      <rPr>
        <sz val="9"/>
        <color indexed="8"/>
        <rFont val="Times New Roman"/>
        <family val="1"/>
        <charset val="204"/>
      </rPr>
      <t>, мерин, гн. вестф., Лансер III, Украина</t>
    </r>
  </si>
  <si>
    <t>Титков А.</t>
  </si>
  <si>
    <t>Ленинградская область</t>
  </si>
  <si>
    <t>017234</t>
  </si>
  <si>
    <r>
      <t>РУССКИЙ КУТУЗОВ-12</t>
    </r>
    <r>
      <rPr>
        <sz val="9"/>
        <color indexed="8"/>
        <rFont val="Times New Roman"/>
        <family val="1"/>
        <charset val="204"/>
      </rPr>
      <t>, жер.,  голшт., Кахас, Россия</t>
    </r>
  </si>
  <si>
    <t>Пуга О.</t>
  </si>
  <si>
    <t>026006</t>
  </si>
  <si>
    <r>
      <t>ЭМИЛИОН ФОНРОК-12</t>
    </r>
    <r>
      <rPr>
        <sz val="9"/>
        <color indexed="8"/>
        <rFont val="Times New Roman"/>
        <family val="1"/>
        <charset val="204"/>
      </rPr>
      <t>, мер., гнед., вестф., Эльдорадо Ван Де Зешок, Германи</t>
    </r>
    <r>
      <rPr>
        <b/>
        <sz val="9"/>
        <color indexed="8"/>
        <rFont val="Times New Roman"/>
        <family val="1"/>
        <charset val="204"/>
      </rPr>
      <t>я</t>
    </r>
  </si>
  <si>
    <r>
      <t>МЕДВЕДЕВА</t>
    </r>
    <r>
      <rPr>
        <sz val="9"/>
        <rFont val="Times New Roman"/>
        <family val="1"/>
        <charset val="204"/>
      </rPr>
      <t xml:space="preserve"> Надежда, 2002</t>
    </r>
  </si>
  <si>
    <t>024502</t>
  </si>
  <si>
    <t>104JG52</t>
  </si>
  <si>
    <r>
      <t>ДИОГРАНДЕ-08</t>
    </r>
    <r>
      <rPr>
        <sz val="9"/>
        <color indexed="8"/>
        <rFont val="Times New Roman"/>
        <family val="1"/>
        <charset val="204"/>
      </rPr>
      <t>, жер., гнед., голл., Carthino Z, Нидерланды</t>
    </r>
  </si>
  <si>
    <t>103ZF24</t>
  </si>
  <si>
    <r>
      <t>ТРАФФИК-07</t>
    </r>
    <r>
      <rPr>
        <sz val="9"/>
        <color indexed="8"/>
        <rFont val="Times New Roman"/>
        <family val="1"/>
        <charset val="204"/>
      </rPr>
      <t xml:space="preserve">, мер., т-гнед., эст.спорт., </t>
    </r>
  </si>
  <si>
    <t>Клеттенберг Г.</t>
  </si>
  <si>
    <r>
      <t>СТАРИКОВ</t>
    </r>
    <r>
      <rPr>
        <sz val="9"/>
        <rFont val="Times New Roman"/>
        <family val="1"/>
        <charset val="204"/>
      </rPr>
      <t xml:space="preserve"> Всеволод, 2002</t>
    </r>
  </si>
  <si>
    <t>017802</t>
  </si>
  <si>
    <t>024011</t>
  </si>
  <si>
    <r>
      <t>ВАН ЛУ-10</t>
    </r>
    <r>
      <rPr>
        <sz val="9"/>
        <color indexed="8"/>
        <rFont val="Times New Roman"/>
        <family val="1"/>
        <charset val="204"/>
      </rPr>
      <t>, коб., сер., ганн., Валентино, Германия</t>
    </r>
  </si>
  <si>
    <t xml:space="preserve">Старикова С. </t>
  </si>
  <si>
    <t>Юниоры и юниорки (18-21 год)</t>
  </si>
  <si>
    <t>12 -17 мая 2021 г.</t>
  </si>
  <si>
    <t>Результат , место</t>
  </si>
  <si>
    <t>М-т № 5</t>
  </si>
  <si>
    <t>М-т № 11</t>
  </si>
  <si>
    <t>М-т № 19</t>
  </si>
  <si>
    <t>0</t>
  </si>
  <si>
    <t>4</t>
  </si>
  <si>
    <t>8</t>
  </si>
  <si>
    <t>13</t>
  </si>
  <si>
    <t>12</t>
  </si>
  <si>
    <t xml:space="preserve">Титков А.И.
</t>
  </si>
  <si>
    <t>17</t>
  </si>
  <si>
    <t>20</t>
  </si>
  <si>
    <t>9</t>
  </si>
  <si>
    <t>009078</t>
  </si>
  <si>
    <r>
      <t>ФАЙТЕР-06</t>
    </r>
    <r>
      <rPr>
        <sz val="9"/>
        <color indexed="8"/>
        <rFont val="Times New Roman"/>
        <family val="1"/>
        <charset val="204"/>
      </rPr>
      <t>, мер., гнед., ганн., Forsyth, Германия</t>
    </r>
  </si>
  <si>
    <t xml:space="preserve">Маслов 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</si>
</sst>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3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1"/>
    </font>
    <font>
      <sz val="9"/>
      <name val="Times New Roman"/>
      <family val="1"/>
      <charset val="1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1"/>
    </font>
    <font>
      <i/>
      <sz val="9"/>
      <name val="Times New Roman"/>
      <family val="1"/>
      <charset val="1"/>
    </font>
    <font>
      <b/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i/>
      <sz val="9"/>
      <color indexed="8"/>
      <name val="Times New Roman"/>
      <family val="1"/>
      <charset val="1"/>
    </font>
    <font>
      <b/>
      <i/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2" applyFont="1"/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3" applyFont="1" applyProtection="1">
      <protection locked="0"/>
    </xf>
    <xf numFmtId="164" fontId="9" fillId="0" borderId="0" xfId="2" applyNumberFormat="1" applyFont="1"/>
    <xf numFmtId="0" fontId="4" fillId="0" borderId="1" xfId="2" applyFont="1" applyBorder="1" applyAlignment="1">
      <alignment horizontal="right"/>
    </xf>
    <xf numFmtId="0" fontId="10" fillId="0" borderId="2" xfId="2" applyFont="1" applyBorder="1" applyAlignment="1">
      <alignment horizontal="center" vertical="center" textRotation="90" wrapText="1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textRotation="90" wrapText="1"/>
    </xf>
    <xf numFmtId="0" fontId="10" fillId="0" borderId="2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textRotation="90" wrapText="1"/>
    </xf>
    <xf numFmtId="0" fontId="11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13" fillId="0" borderId="5" xfId="4" applyFont="1" applyBorder="1" applyAlignment="1" applyProtection="1">
      <alignment horizontal="left" vertical="center" wrapText="1"/>
      <protection locked="0"/>
    </xf>
    <xf numFmtId="49" fontId="15" fillId="0" borderId="2" xfId="4" applyNumberFormat="1" applyFont="1" applyBorder="1" applyAlignment="1" applyProtection="1">
      <alignment horizontal="center" vertical="center" wrapText="1"/>
      <protection locked="0"/>
    </xf>
    <xf numFmtId="0" fontId="14" fillId="0" borderId="2" xfId="4" applyFont="1" applyBorder="1" applyAlignment="1" applyProtection="1">
      <alignment horizontal="center" vertical="center" wrapText="1"/>
      <protection locked="0"/>
    </xf>
    <xf numFmtId="49" fontId="8" fillId="0" borderId="2" xfId="5" applyNumberFormat="1" applyFont="1" applyBorder="1" applyAlignment="1">
      <alignment horizontal="center" vertical="center" wrapText="1"/>
    </xf>
    <xf numFmtId="0" fontId="16" fillId="2" borderId="2" xfId="4" applyFont="1" applyFill="1" applyBorder="1" applyAlignment="1" applyProtection="1">
      <alignment horizontal="left" vertical="center" wrapText="1"/>
      <protection locked="0"/>
    </xf>
    <xf numFmtId="0" fontId="17" fillId="2" borderId="2" xfId="5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2" fontId="11" fillId="0" borderId="2" xfId="2" applyNumberFormat="1" applyFont="1" applyBorder="1" applyAlignment="1">
      <alignment horizontal="center" vertical="center"/>
    </xf>
    <xf numFmtId="0" fontId="11" fillId="0" borderId="0" xfId="2" applyFont="1"/>
    <xf numFmtId="49" fontId="8" fillId="0" borderId="2" xfId="4" applyNumberFormat="1" applyFont="1" applyBorder="1" applyAlignment="1" applyProtection="1">
      <alignment horizontal="center" vertical="center" wrapText="1"/>
      <protection locked="0"/>
    </xf>
    <xf numFmtId="0" fontId="14" fillId="3" borderId="2" xfId="4" applyFont="1" applyFill="1" applyBorder="1" applyAlignment="1" applyProtection="1">
      <alignment horizontal="center" vertical="center" wrapText="1"/>
      <protection locked="0"/>
    </xf>
    <xf numFmtId="49" fontId="15" fillId="3" borderId="2" xfId="4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9" fillId="0" borderId="5" xfId="6" applyFont="1" applyBorder="1" applyAlignment="1">
      <alignment horizontal="left" vertical="center" wrapText="1"/>
    </xf>
    <xf numFmtId="0" fontId="17" fillId="0" borderId="2" xfId="6" applyFont="1" applyBorder="1" applyAlignment="1">
      <alignment horizontal="center" vertical="center" wrapText="1"/>
    </xf>
    <xf numFmtId="49" fontId="15" fillId="2" borderId="2" xfId="4" applyNumberFormat="1" applyFont="1" applyFill="1" applyBorder="1" applyAlignment="1" applyProtection="1">
      <alignment horizontal="center" vertical="center" wrapText="1"/>
      <protection locked="0"/>
    </xf>
    <xf numFmtId="49" fontId="20" fillId="0" borderId="2" xfId="6" applyNumberFormat="1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 wrapText="1"/>
    </xf>
    <xf numFmtId="0" fontId="14" fillId="2" borderId="2" xfId="4" applyFont="1" applyFill="1" applyBorder="1" applyAlignment="1" applyProtection="1">
      <alignment horizontal="center" vertical="center" wrapText="1"/>
      <protection locked="0"/>
    </xf>
    <xf numFmtId="0" fontId="13" fillId="0" borderId="2" xfId="4" applyFont="1" applyBorder="1" applyAlignment="1" applyProtection="1">
      <alignment horizontal="left" vertical="center" wrapText="1"/>
      <protection locked="0"/>
    </xf>
    <xf numFmtId="49" fontId="8" fillId="2" borderId="2" xfId="7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9" fillId="0" borderId="0" xfId="6" applyFont="1" applyAlignment="1">
      <alignment horizontal="left" vertical="center" wrapText="1"/>
    </xf>
    <xf numFmtId="49" fontId="20" fillId="0" borderId="0" xfId="6" applyNumberFormat="1" applyFont="1" applyAlignment="1">
      <alignment horizontal="center" vertical="center" wrapText="1"/>
    </xf>
    <xf numFmtId="0" fontId="17" fillId="0" borderId="0" xfId="6" applyFont="1" applyAlignment="1">
      <alignment horizontal="center" vertical="center" wrapText="1"/>
    </xf>
    <xf numFmtId="49" fontId="15" fillId="0" borderId="0" xfId="4" applyNumberFormat="1" applyFont="1" applyAlignment="1" applyProtection="1">
      <alignment horizontal="center" vertical="center" wrapText="1"/>
      <protection locked="0"/>
    </xf>
    <xf numFmtId="0" fontId="16" fillId="2" borderId="0" xfId="4" applyFont="1" applyFill="1" applyAlignment="1" applyProtection="1">
      <alignment horizontal="left" vertical="center" wrapText="1"/>
      <protection locked="0"/>
    </xf>
    <xf numFmtId="0" fontId="17" fillId="2" borderId="0" xfId="5" applyFont="1" applyFill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2" fontId="11" fillId="0" borderId="0" xfId="2" applyNumberFormat="1" applyFont="1" applyAlignment="1">
      <alignment horizontal="center" vertical="center"/>
    </xf>
    <xf numFmtId="0" fontId="1" fillId="0" borderId="0" xfId="2"/>
    <xf numFmtId="0" fontId="11" fillId="0" borderId="0" xfId="3" applyFont="1" applyAlignment="1">
      <alignment horizontal="left" vertical="center" wrapText="1"/>
    </xf>
    <xf numFmtId="0" fontId="1" fillId="0" borderId="0" xfId="2" applyAlignment="1">
      <alignment horizontal="left"/>
    </xf>
    <xf numFmtId="0" fontId="11" fillId="0" borderId="0" xfId="3" applyFont="1" applyAlignment="1">
      <alignment horizontal="right" vertical="center" wrapText="1"/>
    </xf>
    <xf numFmtId="0" fontId="11" fillId="0" borderId="0" xfId="3" applyFont="1" applyAlignment="1">
      <alignment horizontal="left" vertical="center" wrapText="1"/>
    </xf>
    <xf numFmtId="0" fontId="21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4" fillId="0" borderId="2" xfId="2" applyFont="1" applyBorder="1" applyAlignment="1">
      <alignment horizontal="center" vertical="center" textRotation="90" wrapText="1"/>
    </xf>
    <xf numFmtId="0" fontId="24" fillId="0" borderId="2" xfId="2" applyFont="1" applyBorder="1" applyAlignment="1">
      <alignment horizontal="center" vertical="center" wrapText="1"/>
    </xf>
    <xf numFmtId="0" fontId="25" fillId="0" borderId="0" xfId="2" applyFont="1" applyAlignment="1">
      <alignment horizontal="left" vertical="center"/>
    </xf>
    <xf numFmtId="0" fontId="26" fillId="0" borderId="0" xfId="2" applyFont="1"/>
    <xf numFmtId="0" fontId="27" fillId="0" borderId="0" xfId="2" applyFont="1" applyAlignment="1">
      <alignment horizontal="center" vertical="center"/>
    </xf>
    <xf numFmtId="0" fontId="4" fillId="0" borderId="1" xfId="2" applyFont="1" applyBorder="1"/>
    <xf numFmtId="0" fontId="24" fillId="0" borderId="6" xfId="2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 wrapText="1"/>
    </xf>
    <xf numFmtId="0" fontId="11" fillId="2" borderId="2" xfId="8" applyFont="1" applyFill="1" applyBorder="1" applyAlignment="1">
      <alignment horizontal="center" vertical="center" wrapText="1"/>
    </xf>
    <xf numFmtId="0" fontId="10" fillId="0" borderId="5" xfId="3" applyFont="1" applyBorder="1" applyAlignment="1">
      <alignment horizontal="left" vertical="center" wrapText="1"/>
    </xf>
    <xf numFmtId="49" fontId="8" fillId="2" borderId="2" xfId="9" applyNumberFormat="1" applyFont="1" applyFill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0" fontId="10" fillId="2" borderId="5" xfId="9" applyFont="1" applyFill="1" applyBorder="1" applyAlignment="1">
      <alignment vertical="center" wrapText="1"/>
    </xf>
    <xf numFmtId="49" fontId="28" fillId="0" borderId="2" xfId="4" applyNumberFormat="1" applyFont="1" applyBorder="1" applyAlignment="1" applyProtection="1">
      <alignment horizontal="center" vertical="center" wrapText="1"/>
      <protection locked="0"/>
    </xf>
    <xf numFmtId="0" fontId="1" fillId="0" borderId="0" xfId="2" applyAlignment="1">
      <alignment horizontal="center" vertical="center"/>
    </xf>
    <xf numFmtId="0" fontId="7" fillId="0" borderId="0" xfId="2" applyFont="1" applyAlignment="1">
      <alignment horizontal="center" vertical="center"/>
    </xf>
    <xf numFmtId="2" fontId="11" fillId="0" borderId="2" xfId="2" applyNumberFormat="1" applyFont="1" applyBorder="1" applyAlignment="1">
      <alignment horizontal="center" vertical="center" wrapText="1"/>
    </xf>
    <xf numFmtId="0" fontId="10" fillId="0" borderId="5" xfId="6" applyFont="1" applyBorder="1" applyAlignment="1">
      <alignment horizontal="left" vertical="center" wrapText="1"/>
    </xf>
    <xf numFmtId="49" fontId="20" fillId="0" borderId="2" xfId="9" applyNumberFormat="1" applyFont="1" applyBorder="1" applyAlignment="1">
      <alignment horizontal="center" vertical="center" wrapText="1"/>
    </xf>
    <xf numFmtId="0" fontId="17" fillId="0" borderId="2" xfId="5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22" fillId="0" borderId="0" xfId="2" applyFont="1"/>
    <xf numFmtId="0" fontId="30" fillId="0" borderId="0" xfId="2" applyFont="1" applyAlignment="1">
      <alignment horizontal="center" vertical="center"/>
    </xf>
    <xf numFmtId="0" fontId="4" fillId="0" borderId="0" xfId="2" applyFont="1" applyAlignment="1">
      <alignment horizontal="right"/>
    </xf>
    <xf numFmtId="0" fontId="10" fillId="0" borderId="6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49" fontId="8" fillId="0" borderId="2" xfId="9" applyNumberFormat="1" applyFont="1" applyBorder="1" applyAlignment="1">
      <alignment horizontal="center" vertical="center" wrapText="1"/>
    </xf>
    <xf numFmtId="0" fontId="16" fillId="0" borderId="2" xfId="4" applyFont="1" applyBorder="1" applyAlignment="1" applyProtection="1">
      <alignment horizontal="left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8" fillId="0" borderId="2" xfId="3" applyNumberFormat="1" applyFont="1" applyBorder="1" applyAlignment="1">
      <alignment horizontal="center" vertical="center" wrapText="1"/>
    </xf>
    <xf numFmtId="49" fontId="8" fillId="0" borderId="2" xfId="6" applyNumberFormat="1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 wrapText="1"/>
    </xf>
    <xf numFmtId="0" fontId="10" fillId="0" borderId="5" xfId="9" applyFont="1" applyBorder="1" applyAlignment="1">
      <alignment vertical="center" wrapText="1"/>
    </xf>
    <xf numFmtId="2" fontId="14" fillId="0" borderId="2" xfId="4" applyNumberFormat="1" applyFont="1" applyBorder="1" applyAlignment="1" applyProtection="1">
      <alignment horizontal="center" vertical="center" wrapText="1"/>
      <protection locked="0"/>
    </xf>
    <xf numFmtId="0" fontId="10" fillId="0" borderId="0" xfId="3" applyFont="1" applyAlignment="1">
      <alignment horizontal="left" vertical="center" wrapText="1"/>
    </xf>
    <xf numFmtId="49" fontId="8" fillId="2" borderId="0" xfId="9" applyNumberFormat="1" applyFont="1" applyFill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49" fontId="8" fillId="0" borderId="0" xfId="5" applyNumberFormat="1" applyFont="1" applyAlignment="1">
      <alignment horizontal="center" vertical="center" wrapText="1"/>
    </xf>
    <xf numFmtId="0" fontId="14" fillId="0" borderId="0" xfId="4" applyFont="1" applyAlignment="1" applyProtection="1">
      <alignment horizontal="center" vertical="center" wrapText="1"/>
      <protection locked="0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right" vertical="center" wrapText="1"/>
    </xf>
    <xf numFmtId="1" fontId="11" fillId="0" borderId="2" xfId="2" applyNumberFormat="1" applyFont="1" applyBorder="1" applyAlignment="1">
      <alignment horizontal="center" vertical="center"/>
    </xf>
    <xf numFmtId="49" fontId="11" fillId="0" borderId="2" xfId="2" applyNumberFormat="1" applyFont="1" applyBorder="1" applyAlignment="1">
      <alignment horizontal="center" vertical="center"/>
    </xf>
  </cellXfs>
  <cellStyles count="10">
    <cellStyle name="Excel Built-in Normal" xfId="2" xr:uid="{064861C5-8FAE-4B90-AB37-9BE55E95D4AD}"/>
    <cellStyle name="Excel Built-in Normal 1" xfId="5" xr:uid="{AF88FF9B-CCB7-4733-B784-C29E590924B2}"/>
    <cellStyle name="Обычный" xfId="0" builtinId="0"/>
    <cellStyle name="Обычный 2" xfId="4" xr:uid="{47A1E86A-02AE-4B20-A7C7-155FBE4C6E4C}"/>
    <cellStyle name="Обычный 2 3 2" xfId="7" xr:uid="{5D47F21A-C070-480C-8D77-794B38E57F6D}"/>
    <cellStyle name="Обычный 3" xfId="3" xr:uid="{3E18C545-B31C-4C40-9326-8FE556E4D367}"/>
    <cellStyle name="Обычный_Лист Microsoft Excel 2" xfId="1" xr:uid="{25F8F7CC-E513-43B6-8EDC-975BBB6406A7}"/>
    <cellStyle name="Обычный_Лист Microsoft Excel 2 2" xfId="9" xr:uid="{AC35BD97-BB82-48E1-826A-BC187ADCD1FB}"/>
    <cellStyle name="Обычный_Лист1 2" xfId="6" xr:uid="{9E73EBEC-E01F-445D-B525-0BD7CE095CE0}"/>
    <cellStyle name="Обычный_Технические 1 3" xfId="8" xr:uid="{4D0B883E-D6C6-4383-998D-2A5FDF79D5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164524</xdr:colOff>
      <xdr:row>1</xdr:row>
      <xdr:rowOff>5195</xdr:rowOff>
    </xdr:from>
    <xdr:to>
      <xdr:col>2</xdr:col>
      <xdr:colOff>791504</xdr:colOff>
      <xdr:row>2</xdr:row>
      <xdr:rowOff>233795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3989D7D-0588-4227-957D-C4324B5B1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524" y="519545"/>
          <a:ext cx="1255630" cy="466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207017</xdr:colOff>
      <xdr:row>1</xdr:row>
      <xdr:rowOff>24244</xdr:rowOff>
    </xdr:from>
    <xdr:to>
      <xdr:col>13</xdr:col>
      <xdr:colOff>69273</xdr:colOff>
      <xdr:row>2</xdr:row>
      <xdr:rowOff>186014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5952D2B-8FC7-4A18-95D0-C033F703E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79092" y="538594"/>
          <a:ext cx="967156" cy="39989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</xdr:row>
      <xdr:rowOff>7620</xdr:rowOff>
    </xdr:from>
    <xdr:to>
      <xdr:col>12</xdr:col>
      <xdr:colOff>68580</xdr:colOff>
      <xdr:row>3</xdr:row>
      <xdr:rowOff>243840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E370C796-6608-470B-A2FD-E4BFB7EB5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5950" y="864870"/>
          <a:ext cx="1411605" cy="55054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133769</xdr:colOff>
      <xdr:row>1</xdr:row>
      <xdr:rowOff>211043</xdr:rowOff>
    </xdr:from>
    <xdr:to>
      <xdr:col>4</xdr:col>
      <xdr:colOff>111702</xdr:colOff>
      <xdr:row>3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3A9625-CFA8-4C96-ADAB-E74609285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8094" y="830168"/>
          <a:ext cx="1387633" cy="53190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123825</xdr:rowOff>
    </xdr:from>
    <xdr:to>
      <xdr:col>4</xdr:col>
      <xdr:colOff>57150</xdr:colOff>
      <xdr:row>3</xdr:row>
      <xdr:rowOff>152400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6A2FA0D-7D14-4663-A109-946D15AF8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485775"/>
          <a:ext cx="1285875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33605</xdr:colOff>
      <xdr:row>1</xdr:row>
      <xdr:rowOff>98819</xdr:rowOff>
    </xdr:from>
    <xdr:to>
      <xdr:col>13</xdr:col>
      <xdr:colOff>142876</xdr:colOff>
      <xdr:row>3</xdr:row>
      <xdr:rowOff>104775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D7349E7D-D45D-4CD8-9233-9A56DF5B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53405" y="460769"/>
          <a:ext cx="1242746" cy="49173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2</xdr:row>
      <xdr:rowOff>116206</xdr:rowOff>
    </xdr:from>
    <xdr:to>
      <xdr:col>11</xdr:col>
      <xdr:colOff>441960</xdr:colOff>
      <xdr:row>4</xdr:row>
      <xdr:rowOff>1131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2A34DA32-5977-4D2D-9EF0-3A3EBE3D5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8850" y="792481"/>
          <a:ext cx="1299210" cy="456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182881</xdr:colOff>
      <xdr:row>2</xdr:row>
      <xdr:rowOff>121920</xdr:rowOff>
    </xdr:from>
    <xdr:to>
      <xdr:col>2</xdr:col>
      <xdr:colOff>769621</xdr:colOff>
      <xdr:row>4</xdr:row>
      <xdr:rowOff>29227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13F352-B0CA-4C98-BF8A-E1F87A5DD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81" y="798195"/>
          <a:ext cx="1215390" cy="47880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141144</xdr:colOff>
      <xdr:row>1</xdr:row>
      <xdr:rowOff>19050</xdr:rowOff>
    </xdr:from>
    <xdr:to>
      <xdr:col>4</xdr:col>
      <xdr:colOff>160591</xdr:colOff>
      <xdr:row>2</xdr:row>
      <xdr:rowOff>181842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D649CC4-784C-4269-8F21-FD671E8E2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469" y="752475"/>
          <a:ext cx="1295797" cy="40091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320385</xdr:colOff>
      <xdr:row>0</xdr:row>
      <xdr:rowOff>730829</xdr:rowOff>
    </xdr:from>
    <xdr:to>
      <xdr:col>13</xdr:col>
      <xdr:colOff>311726</xdr:colOff>
      <xdr:row>2</xdr:row>
      <xdr:rowOff>217664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B190244D-2298-4E9B-AC1A-DDE40E170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59160" y="730829"/>
          <a:ext cx="1096241" cy="45838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2</xdr:row>
      <xdr:rowOff>26670</xdr:rowOff>
    </xdr:from>
    <xdr:to>
      <xdr:col>2</xdr:col>
      <xdr:colOff>958215</xdr:colOff>
      <xdr:row>4</xdr:row>
      <xdr:rowOff>91440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37C5EA7-6FB0-48E8-A39A-300DD9D7B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" y="912495"/>
          <a:ext cx="1289685" cy="56959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704850</xdr:colOff>
      <xdr:row>1</xdr:row>
      <xdr:rowOff>106679</xdr:rowOff>
    </xdr:from>
    <xdr:to>
      <xdr:col>12</xdr:col>
      <xdr:colOff>234316</xdr:colOff>
      <xdr:row>3</xdr:row>
      <xdr:rowOff>240818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D65DE198-8F93-43DF-B40D-4D8EFB5C1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0225" y="754379"/>
          <a:ext cx="1634491" cy="62943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BB77-DAE5-423B-8CE1-A778D56B350B}">
  <dimension ref="A1:N21"/>
  <sheetViews>
    <sheetView view="pageBreakPreview" topLeftCell="A4" zoomScale="110" zoomScaleNormal="90" zoomScaleSheetLayoutView="110" workbookViewId="0">
      <selection activeCell="J7" sqref="J7:N7"/>
    </sheetView>
  </sheetViews>
  <sheetFormatPr defaultColWidth="11.5703125" defaultRowHeight="29.25" customHeight="1" x14ac:dyDescent="0.2"/>
  <cols>
    <col min="1" max="2" width="4.7109375" style="54" customWidth="1"/>
    <col min="3" max="3" width="12.140625" style="54" customWidth="1"/>
    <col min="4" max="4" width="8.140625" style="54" hidden="1" customWidth="1"/>
    <col min="5" max="5" width="5.28515625" style="54" customWidth="1"/>
    <col min="6" max="6" width="0" style="54" hidden="1" customWidth="1"/>
    <col min="7" max="7" width="23.85546875" style="54" customWidth="1"/>
    <col min="8" max="8" width="11.5703125" style="54"/>
    <col min="9" max="9" width="10.5703125" style="54" customWidth="1"/>
    <col min="10" max="10" width="4.7109375" style="54" customWidth="1"/>
    <col min="11" max="12" width="5.42578125" style="54" customWidth="1"/>
    <col min="13" max="13" width="5.7109375" style="54" customWidth="1"/>
    <col min="14" max="14" width="5.28515625" style="54" customWidth="1"/>
    <col min="15" max="15" width="5.85546875" style="54" customWidth="1"/>
    <col min="16" max="16384" width="11.5703125" style="54"/>
  </cols>
  <sheetData>
    <row r="1" spans="1:14" s="2" customFormat="1" ht="4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21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" customFormat="1" ht="21.75" customHeight="1" x14ac:dyDescent="0.2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7" customFormat="1" ht="20.25" customHeight="1" x14ac:dyDescent="0.2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2" customFormat="1" ht="21.75" customHeight="1" x14ac:dyDescent="0.25">
      <c r="A6" s="8" t="s">
        <v>5</v>
      </c>
      <c r="H6" s="9" t="s">
        <v>6</v>
      </c>
      <c r="L6" s="10" t="s">
        <v>7</v>
      </c>
      <c r="M6" s="10"/>
      <c r="N6" s="10"/>
    </row>
    <row r="7" spans="1:14" s="2" customFormat="1" ht="25.5" customHeight="1" x14ac:dyDescent="0.2">
      <c r="A7" s="11" t="s">
        <v>8</v>
      </c>
      <c r="B7" s="11" t="s">
        <v>9</v>
      </c>
      <c r="C7" s="12" t="s">
        <v>10</v>
      </c>
      <c r="D7" s="11" t="s">
        <v>11</v>
      </c>
      <c r="E7" s="11" t="s">
        <v>12</v>
      </c>
      <c r="F7" s="11" t="s">
        <v>13</v>
      </c>
      <c r="G7" s="12" t="s">
        <v>14</v>
      </c>
      <c r="H7" s="12" t="s">
        <v>15</v>
      </c>
      <c r="I7" s="12" t="s">
        <v>16</v>
      </c>
      <c r="J7" s="13" t="s">
        <v>17</v>
      </c>
      <c r="K7" s="14"/>
      <c r="L7" s="14"/>
      <c r="M7" s="14"/>
      <c r="N7" s="15"/>
    </row>
    <row r="8" spans="1:14" s="2" customFormat="1" ht="25.5" customHeight="1" x14ac:dyDescent="0.2">
      <c r="A8" s="11"/>
      <c r="B8" s="11"/>
      <c r="C8" s="12"/>
      <c r="D8" s="11"/>
      <c r="E8" s="11"/>
      <c r="F8" s="11"/>
      <c r="G8" s="12"/>
      <c r="H8" s="12"/>
      <c r="I8" s="12"/>
      <c r="J8" s="12" t="s">
        <v>18</v>
      </c>
      <c r="K8" s="12"/>
      <c r="L8" s="12" t="s">
        <v>19</v>
      </c>
      <c r="M8" s="12"/>
      <c r="N8" s="16" t="s">
        <v>20</v>
      </c>
    </row>
    <row r="9" spans="1:14" s="2" customFormat="1" ht="33" customHeight="1" x14ac:dyDescent="0.2">
      <c r="A9" s="11"/>
      <c r="B9" s="11"/>
      <c r="C9" s="12"/>
      <c r="D9" s="11"/>
      <c r="E9" s="11"/>
      <c r="F9" s="11"/>
      <c r="G9" s="12"/>
      <c r="H9" s="12"/>
      <c r="I9" s="12"/>
      <c r="J9" s="17" t="s">
        <v>21</v>
      </c>
      <c r="K9" s="17" t="s">
        <v>22</v>
      </c>
      <c r="L9" s="17" t="s">
        <v>21</v>
      </c>
      <c r="M9" s="17" t="s">
        <v>22</v>
      </c>
      <c r="N9" s="18"/>
    </row>
    <row r="10" spans="1:14" s="29" customFormat="1" ht="61.5" customHeight="1" x14ac:dyDescent="0.2">
      <c r="A10" s="19">
        <v>1</v>
      </c>
      <c r="B10" s="20">
        <v>19</v>
      </c>
      <c r="C10" s="21" t="s">
        <v>23</v>
      </c>
      <c r="D10" s="22" t="s">
        <v>24</v>
      </c>
      <c r="E10" s="23" t="s">
        <v>25</v>
      </c>
      <c r="F10" s="24" t="s">
        <v>26</v>
      </c>
      <c r="G10" s="25" t="s">
        <v>27</v>
      </c>
      <c r="H10" s="26" t="s">
        <v>28</v>
      </c>
      <c r="I10" s="23" t="s">
        <v>29</v>
      </c>
      <c r="J10" s="27">
        <v>0</v>
      </c>
      <c r="K10" s="28"/>
      <c r="L10" s="27">
        <v>0</v>
      </c>
      <c r="M10" s="27">
        <v>44.91</v>
      </c>
      <c r="N10" s="27">
        <f t="shared" ref="N10:N15" si="0">J10+L10</f>
        <v>0</v>
      </c>
    </row>
    <row r="11" spans="1:14" s="29" customFormat="1" ht="61.5" customHeight="1" x14ac:dyDescent="0.2">
      <c r="A11" s="19">
        <v>2</v>
      </c>
      <c r="B11" s="20">
        <v>2</v>
      </c>
      <c r="C11" s="21" t="s">
        <v>30</v>
      </c>
      <c r="D11" s="30" t="s">
        <v>31</v>
      </c>
      <c r="E11" s="31">
        <v>2</v>
      </c>
      <c r="F11" s="32" t="s">
        <v>32</v>
      </c>
      <c r="G11" s="25" t="s">
        <v>33</v>
      </c>
      <c r="H11" s="33" t="s">
        <v>34</v>
      </c>
      <c r="I11" s="34" t="s">
        <v>35</v>
      </c>
      <c r="J11" s="27">
        <v>0</v>
      </c>
      <c r="K11" s="28"/>
      <c r="L11" s="27">
        <v>4</v>
      </c>
      <c r="M11" s="27">
        <v>38.51</v>
      </c>
      <c r="N11" s="27">
        <f t="shared" si="0"/>
        <v>4</v>
      </c>
    </row>
    <row r="12" spans="1:14" s="29" customFormat="1" ht="61.5" customHeight="1" x14ac:dyDescent="0.2">
      <c r="A12" s="19">
        <v>3</v>
      </c>
      <c r="B12" s="20">
        <v>25</v>
      </c>
      <c r="C12" s="35" t="s">
        <v>36</v>
      </c>
      <c r="D12" s="22" t="s">
        <v>37</v>
      </c>
      <c r="E12" s="36">
        <v>2</v>
      </c>
      <c r="F12" s="37" t="s">
        <v>38</v>
      </c>
      <c r="G12" s="25" t="s">
        <v>39</v>
      </c>
      <c r="H12" s="26" t="s">
        <v>40</v>
      </c>
      <c r="I12" s="36" t="s">
        <v>41</v>
      </c>
      <c r="J12" s="27">
        <v>0</v>
      </c>
      <c r="K12" s="28"/>
      <c r="L12" s="27">
        <v>4</v>
      </c>
      <c r="M12" s="27">
        <v>43.69</v>
      </c>
      <c r="N12" s="27">
        <f t="shared" si="0"/>
        <v>4</v>
      </c>
    </row>
    <row r="13" spans="1:14" s="29" customFormat="1" ht="61.5" customHeight="1" x14ac:dyDescent="0.2">
      <c r="A13" s="19">
        <v>4</v>
      </c>
      <c r="B13" s="20">
        <v>72</v>
      </c>
      <c r="C13" s="35" t="s">
        <v>42</v>
      </c>
      <c r="D13" s="38" t="s">
        <v>43</v>
      </c>
      <c r="E13" s="36">
        <v>1</v>
      </c>
      <c r="F13" s="22" t="s">
        <v>44</v>
      </c>
      <c r="G13" s="25" t="s">
        <v>45</v>
      </c>
      <c r="H13" s="26" t="s">
        <v>46</v>
      </c>
      <c r="I13" s="39" t="s">
        <v>35</v>
      </c>
      <c r="J13" s="27">
        <v>6</v>
      </c>
      <c r="K13" s="28"/>
      <c r="L13" s="27">
        <v>0</v>
      </c>
      <c r="M13" s="27">
        <v>40.76</v>
      </c>
      <c r="N13" s="27">
        <f t="shared" si="0"/>
        <v>6</v>
      </c>
    </row>
    <row r="14" spans="1:14" s="29" customFormat="1" ht="61.5" customHeight="1" x14ac:dyDescent="0.2">
      <c r="A14" s="19">
        <v>5</v>
      </c>
      <c r="B14" s="20">
        <v>71</v>
      </c>
      <c r="C14" s="35" t="s">
        <v>42</v>
      </c>
      <c r="D14" s="38" t="s">
        <v>43</v>
      </c>
      <c r="E14" s="36">
        <v>1</v>
      </c>
      <c r="F14" s="22" t="s">
        <v>47</v>
      </c>
      <c r="G14" s="25" t="s">
        <v>48</v>
      </c>
      <c r="H14" s="26" t="s">
        <v>49</v>
      </c>
      <c r="I14" s="39" t="s">
        <v>35</v>
      </c>
      <c r="J14" s="27">
        <v>0</v>
      </c>
      <c r="K14" s="28"/>
      <c r="L14" s="27">
        <v>8</v>
      </c>
      <c r="M14" s="27">
        <v>43.22</v>
      </c>
      <c r="N14" s="27">
        <f t="shared" si="0"/>
        <v>8</v>
      </c>
    </row>
    <row r="15" spans="1:14" s="29" customFormat="1" ht="61.5" customHeight="1" x14ac:dyDescent="0.2">
      <c r="A15" s="19">
        <v>6</v>
      </c>
      <c r="B15" s="20">
        <v>68</v>
      </c>
      <c r="C15" s="21" t="s">
        <v>50</v>
      </c>
      <c r="D15" s="22" t="s">
        <v>51</v>
      </c>
      <c r="E15" s="40">
        <v>2</v>
      </c>
      <c r="F15" s="24" t="s">
        <v>52</v>
      </c>
      <c r="G15" s="25" t="s">
        <v>53</v>
      </c>
      <c r="H15" s="26" t="s">
        <v>54</v>
      </c>
      <c r="I15" s="23" t="s">
        <v>35</v>
      </c>
      <c r="J15" s="27">
        <v>4</v>
      </c>
      <c r="K15" s="28"/>
      <c r="L15" s="27">
        <v>4</v>
      </c>
      <c r="M15" s="27" t="s">
        <v>55</v>
      </c>
      <c r="N15" s="27">
        <f t="shared" si="0"/>
        <v>8</v>
      </c>
    </row>
    <row r="16" spans="1:14" s="29" customFormat="1" ht="61.5" customHeight="1" x14ac:dyDescent="0.2">
      <c r="A16" s="19"/>
      <c r="B16" s="20">
        <v>53</v>
      </c>
      <c r="C16" s="41" t="s">
        <v>56</v>
      </c>
      <c r="D16" s="22" t="s">
        <v>57</v>
      </c>
      <c r="E16" s="23">
        <v>2</v>
      </c>
      <c r="F16" s="42" t="s">
        <v>58</v>
      </c>
      <c r="G16" s="25" t="s">
        <v>59</v>
      </c>
      <c r="H16" s="26" t="s">
        <v>60</v>
      </c>
      <c r="I16" s="23" t="s">
        <v>61</v>
      </c>
      <c r="J16" s="27">
        <v>0</v>
      </c>
      <c r="K16" s="28"/>
      <c r="L16" s="27" t="s">
        <v>62</v>
      </c>
      <c r="M16" s="27"/>
      <c r="N16" s="27" t="s">
        <v>63</v>
      </c>
    </row>
    <row r="17" spans="1:12" s="29" customFormat="1" ht="50.25" customHeight="1" x14ac:dyDescent="0.2">
      <c r="A17" s="43"/>
      <c r="B17" s="44"/>
      <c r="C17" s="45"/>
      <c r="D17" s="46"/>
      <c r="E17" s="47"/>
      <c r="F17" s="48"/>
      <c r="G17" s="49"/>
      <c r="H17" s="50"/>
      <c r="I17" s="51"/>
      <c r="J17" s="52"/>
      <c r="K17" s="53"/>
      <c r="L17" s="52"/>
    </row>
    <row r="18" spans="1:12" ht="18" customHeight="1" x14ac:dyDescent="0.2">
      <c r="C18" s="55" t="s">
        <v>64</v>
      </c>
      <c r="D18" s="55"/>
      <c r="E18" s="56"/>
      <c r="G18" s="57" t="s">
        <v>65</v>
      </c>
      <c r="H18" s="57"/>
      <c r="I18" s="57"/>
      <c r="J18" s="57"/>
      <c r="K18" s="57"/>
      <c r="L18" s="57"/>
    </row>
    <row r="19" spans="1:12" ht="16.5" customHeight="1" x14ac:dyDescent="0.2">
      <c r="C19" s="55" t="s">
        <v>66</v>
      </c>
      <c r="D19" s="55"/>
      <c r="E19" s="55"/>
      <c r="G19" s="57" t="s">
        <v>67</v>
      </c>
      <c r="H19" s="57"/>
      <c r="I19" s="57"/>
      <c r="J19" s="57"/>
      <c r="K19" s="57"/>
      <c r="L19" s="57"/>
    </row>
    <row r="20" spans="1:12" ht="16.5" customHeight="1" x14ac:dyDescent="0.2">
      <c r="C20" s="55" t="s">
        <v>68</v>
      </c>
      <c r="D20" s="55"/>
      <c r="E20" s="55"/>
      <c r="F20" s="58"/>
      <c r="G20" s="57" t="s">
        <v>69</v>
      </c>
      <c r="H20" s="57"/>
      <c r="I20" s="57"/>
      <c r="J20" s="57"/>
      <c r="K20" s="57"/>
      <c r="L20" s="57"/>
    </row>
    <row r="21" spans="1:12" ht="29.25" customHeight="1" x14ac:dyDescent="0.2">
      <c r="L21" s="29"/>
    </row>
  </sheetData>
  <sheetProtection selectLockedCells="1" selectUnlockedCells="1"/>
  <mergeCells count="25">
    <mergeCell ref="C18:D18"/>
    <mergeCell ref="G18:L18"/>
    <mergeCell ref="C19:E19"/>
    <mergeCell ref="G19:L19"/>
    <mergeCell ref="C20:E20"/>
    <mergeCell ref="G20:L20"/>
    <mergeCell ref="G7:G9"/>
    <mergeCell ref="H7:H9"/>
    <mergeCell ref="I7:I9"/>
    <mergeCell ref="J7:N7"/>
    <mergeCell ref="J8:K8"/>
    <mergeCell ref="L8:M8"/>
    <mergeCell ref="N8:N9"/>
    <mergeCell ref="A7:A9"/>
    <mergeCell ref="B7:B9"/>
    <mergeCell ref="C7:C9"/>
    <mergeCell ref="D7:D9"/>
    <mergeCell ref="E7:E9"/>
    <mergeCell ref="F7:F9"/>
    <mergeCell ref="A1:N1"/>
    <mergeCell ref="A2:N2"/>
    <mergeCell ref="A3:N3"/>
    <mergeCell ref="A4:N4"/>
    <mergeCell ref="A5:N5"/>
    <mergeCell ref="L6:N6"/>
  </mergeCells>
  <printOptions horizontalCentered="1"/>
  <pageMargins left="0" right="0" top="0.78740157480314965" bottom="0" header="0.9055118110236221" footer="0"/>
  <pageSetup paperSize="9" scale="85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3FEB2-579B-4882-B8F8-C2FA5C093DBB}">
  <dimension ref="A1:P21"/>
  <sheetViews>
    <sheetView view="pageBreakPreview" zoomScaleNormal="90" zoomScaleSheetLayoutView="100" workbookViewId="0">
      <selection activeCell="P8" sqref="P8"/>
    </sheetView>
  </sheetViews>
  <sheetFormatPr defaultColWidth="11.5703125" defaultRowHeight="20.25" customHeight="1" x14ac:dyDescent="0.2"/>
  <cols>
    <col min="1" max="2" width="4.7109375" style="54" customWidth="1"/>
    <col min="3" max="3" width="16.42578125" style="54" customWidth="1"/>
    <col min="4" max="4" width="11.42578125" style="54" hidden="1" customWidth="1"/>
    <col min="5" max="5" width="5.28515625" style="54" customWidth="1"/>
    <col min="6" max="6" width="0" style="54" hidden="1" customWidth="1"/>
    <col min="7" max="7" width="28.28515625" style="54" customWidth="1"/>
    <col min="8" max="8" width="11.5703125" style="54"/>
    <col min="9" max="9" width="14" style="54" customWidth="1"/>
    <col min="10" max="11" width="6.42578125" style="54" customWidth="1"/>
    <col min="12" max="12" width="7.7109375" style="54" customWidth="1"/>
    <col min="13" max="13" width="6.42578125" style="54" customWidth="1"/>
    <col min="14" max="16384" width="11.5703125" style="54"/>
  </cols>
  <sheetData>
    <row r="1" spans="1:16" s="2" customFormat="1" ht="48.7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60"/>
      <c r="P1" s="60"/>
    </row>
    <row r="2" spans="1:16" s="2" customFormat="1" ht="18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s="2" customFormat="1" ht="24.75" customHeight="1" x14ac:dyDescent="0.2">
      <c r="A3" s="61" t="s">
        <v>70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6" s="2" customFormat="1" ht="24.75" customHeight="1" x14ac:dyDescent="0.2">
      <c r="A4" s="62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6" s="7" customFormat="1" ht="24.75" customHeight="1" x14ac:dyDescent="0.25">
      <c r="A5" s="63" t="s">
        <v>71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s="2" customFormat="1" ht="22.5" customHeight="1" x14ac:dyDescent="0.25">
      <c r="A6" s="8" t="s">
        <v>5</v>
      </c>
      <c r="H6" s="9" t="s">
        <v>6</v>
      </c>
      <c r="J6" s="10" t="s">
        <v>72</v>
      </c>
      <c r="K6" s="10"/>
      <c r="L6" s="10"/>
      <c r="M6" s="10"/>
    </row>
    <row r="7" spans="1:16" s="2" customFormat="1" ht="19.5" customHeight="1" x14ac:dyDescent="0.2">
      <c r="A7" s="64" t="s">
        <v>8</v>
      </c>
      <c r="B7" s="64" t="s">
        <v>9</v>
      </c>
      <c r="C7" s="12" t="s">
        <v>10</v>
      </c>
      <c r="D7" s="11" t="s">
        <v>11</v>
      </c>
      <c r="E7" s="11" t="s">
        <v>12</v>
      </c>
      <c r="F7" s="11" t="s">
        <v>13</v>
      </c>
      <c r="G7" s="12" t="s">
        <v>14</v>
      </c>
      <c r="H7" s="65" t="s">
        <v>15</v>
      </c>
      <c r="I7" s="65" t="s">
        <v>16</v>
      </c>
      <c r="J7" s="65" t="s">
        <v>73</v>
      </c>
      <c r="K7" s="65"/>
      <c r="L7" s="65"/>
      <c r="M7" s="65"/>
    </row>
    <row r="8" spans="1:16" s="2" customFormat="1" ht="19.5" customHeight="1" x14ac:dyDescent="0.2">
      <c r="A8" s="64"/>
      <c r="B8" s="64"/>
      <c r="C8" s="12"/>
      <c r="D8" s="11"/>
      <c r="E8" s="11"/>
      <c r="F8" s="11"/>
      <c r="G8" s="12"/>
      <c r="H8" s="65"/>
      <c r="I8" s="65"/>
      <c r="J8" s="65" t="s">
        <v>74</v>
      </c>
      <c r="K8" s="65" t="s">
        <v>75</v>
      </c>
      <c r="L8" s="65" t="s">
        <v>76</v>
      </c>
      <c r="M8" s="65" t="s">
        <v>77</v>
      </c>
    </row>
    <row r="9" spans="1:16" s="2" customFormat="1" ht="19.5" customHeight="1" x14ac:dyDescent="0.2">
      <c r="A9" s="64"/>
      <c r="B9" s="64"/>
      <c r="C9" s="12"/>
      <c r="D9" s="11"/>
      <c r="E9" s="11"/>
      <c r="F9" s="11"/>
      <c r="G9" s="12"/>
      <c r="H9" s="65"/>
      <c r="I9" s="65"/>
      <c r="J9" s="65"/>
      <c r="K9" s="65"/>
      <c r="L9" s="65"/>
      <c r="M9" s="65"/>
    </row>
    <row r="10" spans="1:16" s="29" customFormat="1" ht="47.25" customHeight="1" x14ac:dyDescent="0.2">
      <c r="A10" s="19">
        <v>1</v>
      </c>
      <c r="B10" s="20">
        <v>19</v>
      </c>
      <c r="C10" s="21" t="s">
        <v>23</v>
      </c>
      <c r="D10" s="22" t="s">
        <v>24</v>
      </c>
      <c r="E10" s="23" t="s">
        <v>25</v>
      </c>
      <c r="F10" s="24" t="s">
        <v>26</v>
      </c>
      <c r="G10" s="25" t="s">
        <v>27</v>
      </c>
      <c r="H10" s="26" t="s">
        <v>28</v>
      </c>
      <c r="I10" s="23" t="s">
        <v>29</v>
      </c>
      <c r="J10" s="27">
        <v>0</v>
      </c>
      <c r="K10" s="27">
        <v>4</v>
      </c>
      <c r="L10" s="27">
        <v>0</v>
      </c>
      <c r="M10" s="27">
        <f>SUM(J10:L10)</f>
        <v>4</v>
      </c>
    </row>
    <row r="11" spans="1:16" s="29" customFormat="1" ht="47.25" customHeight="1" x14ac:dyDescent="0.2">
      <c r="A11" s="19">
        <v>2</v>
      </c>
      <c r="B11" s="20">
        <v>2</v>
      </c>
      <c r="C11" s="21" t="s">
        <v>30</v>
      </c>
      <c r="D11" s="30" t="s">
        <v>31</v>
      </c>
      <c r="E11" s="31">
        <v>2</v>
      </c>
      <c r="F11" s="32" t="s">
        <v>32</v>
      </c>
      <c r="G11" s="25" t="s">
        <v>33</v>
      </c>
      <c r="H11" s="33" t="s">
        <v>34</v>
      </c>
      <c r="I11" s="34" t="s">
        <v>35</v>
      </c>
      <c r="J11" s="27">
        <v>0</v>
      </c>
      <c r="K11" s="27">
        <v>0</v>
      </c>
      <c r="L11" s="27">
        <v>4</v>
      </c>
      <c r="M11" s="27">
        <f>SUM(J11:L11)</f>
        <v>4</v>
      </c>
    </row>
    <row r="12" spans="1:16" s="29" customFormat="1" ht="47.25" customHeight="1" x14ac:dyDescent="0.2">
      <c r="A12" s="19">
        <v>3</v>
      </c>
      <c r="B12" s="20">
        <v>72</v>
      </c>
      <c r="C12" s="35" t="s">
        <v>42</v>
      </c>
      <c r="D12" s="38" t="s">
        <v>43</v>
      </c>
      <c r="E12" s="36">
        <v>1</v>
      </c>
      <c r="F12" s="22" t="s">
        <v>44</v>
      </c>
      <c r="G12" s="25" t="s">
        <v>45</v>
      </c>
      <c r="H12" s="26" t="s">
        <v>46</v>
      </c>
      <c r="I12" s="39" t="s">
        <v>35</v>
      </c>
      <c r="J12" s="27">
        <v>0</v>
      </c>
      <c r="K12" s="27">
        <v>0</v>
      </c>
      <c r="L12" s="27">
        <v>6</v>
      </c>
      <c r="M12" s="27">
        <f>SUM(J12:L12)</f>
        <v>6</v>
      </c>
    </row>
    <row r="13" spans="1:16" s="29" customFormat="1" ht="47.25" customHeight="1" x14ac:dyDescent="0.2">
      <c r="A13" s="19">
        <v>4</v>
      </c>
      <c r="B13" s="20">
        <v>25</v>
      </c>
      <c r="C13" s="35" t="s">
        <v>36</v>
      </c>
      <c r="D13" s="22" t="s">
        <v>37</v>
      </c>
      <c r="E13" s="36">
        <v>2</v>
      </c>
      <c r="F13" s="37" t="s">
        <v>38</v>
      </c>
      <c r="G13" s="25" t="s">
        <v>39</v>
      </c>
      <c r="H13" s="26" t="s">
        <v>40</v>
      </c>
      <c r="I13" s="36" t="s">
        <v>41</v>
      </c>
      <c r="J13" s="27">
        <v>4</v>
      </c>
      <c r="K13" s="27">
        <v>0</v>
      </c>
      <c r="L13" s="27">
        <v>4</v>
      </c>
      <c r="M13" s="27">
        <f>SUM(J13:L13)</f>
        <v>8</v>
      </c>
    </row>
    <row r="14" spans="1:16" s="29" customFormat="1" ht="47.25" customHeight="1" x14ac:dyDescent="0.2">
      <c r="A14" s="19">
        <v>5</v>
      </c>
      <c r="B14" s="20">
        <v>71</v>
      </c>
      <c r="C14" s="35" t="s">
        <v>42</v>
      </c>
      <c r="D14" s="38" t="s">
        <v>43</v>
      </c>
      <c r="E14" s="36">
        <v>1</v>
      </c>
      <c r="F14" s="22" t="s">
        <v>47</v>
      </c>
      <c r="G14" s="25" t="s">
        <v>48</v>
      </c>
      <c r="H14" s="26" t="s">
        <v>49</v>
      </c>
      <c r="I14" s="39" t="s">
        <v>35</v>
      </c>
      <c r="J14" s="27">
        <v>0</v>
      </c>
      <c r="K14" s="27">
        <v>4</v>
      </c>
      <c r="L14" s="27">
        <v>8</v>
      </c>
      <c r="M14" s="27">
        <f>SUM(J14:L14)</f>
        <v>12</v>
      </c>
    </row>
    <row r="15" spans="1:16" s="29" customFormat="1" ht="47.25" customHeight="1" x14ac:dyDescent="0.2">
      <c r="A15" s="19"/>
      <c r="B15" s="20">
        <v>53</v>
      </c>
      <c r="C15" s="21" t="s">
        <v>56</v>
      </c>
      <c r="D15" s="22" t="s">
        <v>57</v>
      </c>
      <c r="E15" s="23">
        <v>2</v>
      </c>
      <c r="F15" s="42" t="s">
        <v>58</v>
      </c>
      <c r="G15" s="25" t="s">
        <v>59</v>
      </c>
      <c r="H15" s="26" t="s">
        <v>60</v>
      </c>
      <c r="I15" s="23" t="s">
        <v>61</v>
      </c>
      <c r="J15" s="27">
        <v>0</v>
      </c>
      <c r="K15" s="27">
        <v>0</v>
      </c>
      <c r="L15" s="27" t="s">
        <v>62</v>
      </c>
      <c r="M15" s="27" t="s">
        <v>63</v>
      </c>
    </row>
    <row r="16" spans="1:16" s="29" customFormat="1" ht="47.25" customHeight="1" x14ac:dyDescent="0.2">
      <c r="A16" s="19"/>
      <c r="B16" s="20">
        <v>68</v>
      </c>
      <c r="C16" s="21" t="s">
        <v>50</v>
      </c>
      <c r="D16" s="22" t="s">
        <v>51</v>
      </c>
      <c r="E16" s="40">
        <v>2</v>
      </c>
      <c r="F16" s="24" t="s">
        <v>52</v>
      </c>
      <c r="G16" s="25" t="s">
        <v>53</v>
      </c>
      <c r="H16" s="26" t="s">
        <v>54</v>
      </c>
      <c r="I16" s="23" t="s">
        <v>35</v>
      </c>
      <c r="J16" s="27" t="s">
        <v>62</v>
      </c>
      <c r="K16" s="27">
        <v>16</v>
      </c>
      <c r="L16" s="27">
        <v>8</v>
      </c>
      <c r="M16" s="27" t="s">
        <v>63</v>
      </c>
    </row>
    <row r="17" spans="1:14" s="29" customFormat="1" ht="47.25" customHeight="1" x14ac:dyDescent="0.2">
      <c r="A17" s="19"/>
      <c r="B17" s="20">
        <v>66</v>
      </c>
      <c r="C17" s="21" t="s">
        <v>78</v>
      </c>
      <c r="D17" s="22" t="s">
        <v>79</v>
      </c>
      <c r="E17" s="23" t="s">
        <v>80</v>
      </c>
      <c r="F17" s="37" t="s">
        <v>81</v>
      </c>
      <c r="G17" s="25" t="s">
        <v>82</v>
      </c>
      <c r="H17" s="26" t="s">
        <v>83</v>
      </c>
      <c r="I17" s="39" t="s">
        <v>35</v>
      </c>
      <c r="J17" s="27" t="s">
        <v>62</v>
      </c>
      <c r="K17" s="27" t="s">
        <v>62</v>
      </c>
      <c r="L17" s="27" t="s">
        <v>84</v>
      </c>
      <c r="M17" s="27" t="s">
        <v>63</v>
      </c>
    </row>
    <row r="18" spans="1:14" ht="26.25" customHeight="1" x14ac:dyDescent="0.2">
      <c r="C18" s="66"/>
      <c r="D18" s="66"/>
      <c r="G18" s="57"/>
      <c r="H18" s="57"/>
    </row>
    <row r="19" spans="1:14" ht="18" customHeight="1" x14ac:dyDescent="0.2">
      <c r="C19" s="55" t="s">
        <v>64</v>
      </c>
      <c r="D19" s="55"/>
      <c r="G19" s="57" t="s">
        <v>85</v>
      </c>
      <c r="H19" s="57"/>
      <c r="I19" s="57"/>
      <c r="J19" s="52"/>
      <c r="K19" s="53"/>
      <c r="L19" s="29"/>
      <c r="M19" s="29"/>
      <c r="N19" s="52"/>
    </row>
    <row r="20" spans="1:14" ht="16.5" customHeight="1" x14ac:dyDescent="0.2">
      <c r="C20" s="55" t="s">
        <v>66</v>
      </c>
      <c r="D20" s="55"/>
      <c r="E20" s="55"/>
      <c r="G20" s="57" t="s">
        <v>86</v>
      </c>
      <c r="H20" s="57"/>
      <c r="I20" s="57"/>
      <c r="J20" s="52"/>
      <c r="K20" s="53"/>
      <c r="L20" s="29"/>
      <c r="M20" s="29"/>
      <c r="N20" s="52"/>
    </row>
    <row r="21" spans="1:14" ht="16.5" customHeight="1" x14ac:dyDescent="0.2">
      <c r="C21" s="55" t="s">
        <v>87</v>
      </c>
      <c r="D21" s="55"/>
      <c r="G21" s="57" t="s">
        <v>69</v>
      </c>
      <c r="H21" s="57"/>
      <c r="I21" s="57"/>
      <c r="J21" s="52"/>
      <c r="K21" s="53"/>
      <c r="L21" s="29"/>
      <c r="M21" s="29"/>
      <c r="N21" s="52"/>
    </row>
  </sheetData>
  <sheetProtection selectLockedCells="1" selectUnlockedCells="1"/>
  <mergeCells count="27">
    <mergeCell ref="G18:H18"/>
    <mergeCell ref="C19:D19"/>
    <mergeCell ref="G19:I19"/>
    <mergeCell ref="C20:E20"/>
    <mergeCell ref="G20:I20"/>
    <mergeCell ref="C21:D21"/>
    <mergeCell ref="G21:I21"/>
    <mergeCell ref="G7:G9"/>
    <mergeCell ref="H7:H9"/>
    <mergeCell ref="I7:I9"/>
    <mergeCell ref="J7:M7"/>
    <mergeCell ref="J8:J9"/>
    <mergeCell ref="K8:K9"/>
    <mergeCell ref="L8:L9"/>
    <mergeCell ref="M8:M9"/>
    <mergeCell ref="A7:A9"/>
    <mergeCell ref="B7:B9"/>
    <mergeCell ref="C7:C9"/>
    <mergeCell ref="D7:D9"/>
    <mergeCell ref="E7:E9"/>
    <mergeCell ref="F7:F9"/>
    <mergeCell ref="A1:M1"/>
    <mergeCell ref="A2:M2"/>
    <mergeCell ref="A3:M3"/>
    <mergeCell ref="A4:M4"/>
    <mergeCell ref="A5:M5"/>
    <mergeCell ref="J6:M6"/>
  </mergeCells>
  <printOptions horizontalCentered="1"/>
  <pageMargins left="0" right="0" top="0" bottom="0" header="0.51180555555555551" footer="0.51180555555555551"/>
  <pageSetup paperSize="9" scale="87" orientation="portrait" useFirstPageNumber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1462C-A74D-4664-A9ED-D0D7A4A76FB9}">
  <dimension ref="A1:O30"/>
  <sheetViews>
    <sheetView view="pageBreakPreview" topLeftCell="A4" zoomScaleNormal="90" zoomScaleSheetLayoutView="100" workbookViewId="0">
      <selection activeCell="J7" sqref="J7:N7"/>
    </sheetView>
  </sheetViews>
  <sheetFormatPr defaultColWidth="11.5703125" defaultRowHeight="20.25" customHeight="1" x14ac:dyDescent="0.2"/>
  <cols>
    <col min="1" max="2" width="4.7109375" style="54" customWidth="1"/>
    <col min="3" max="3" width="15.85546875" style="54" customWidth="1"/>
    <col min="4" max="4" width="10.28515625" style="54" hidden="1" customWidth="1"/>
    <col min="5" max="5" width="5.5703125" style="54" customWidth="1"/>
    <col min="6" max="6" width="11.5703125" style="54" hidden="1" customWidth="1"/>
    <col min="7" max="7" width="30.140625" style="54" customWidth="1"/>
    <col min="8" max="8" width="11.5703125" style="54"/>
    <col min="9" max="9" width="12.28515625" style="54" customWidth="1"/>
    <col min="10" max="10" width="5.42578125" style="80" customWidth="1"/>
    <col min="11" max="11" width="5.85546875" style="54" customWidth="1"/>
    <col min="12" max="12" width="5.28515625" style="54" customWidth="1"/>
    <col min="13" max="13" width="5.85546875" style="54" customWidth="1"/>
    <col min="14" max="14" width="5.140625" style="54" customWidth="1"/>
    <col min="15" max="15" width="6.7109375" style="54" customWidth="1"/>
    <col min="16" max="16384" width="11.5703125" style="54"/>
  </cols>
  <sheetData>
    <row r="1" spans="1:15" s="67" customFormat="1" ht="28.5" customHeigh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s="2" customFormat="1" ht="18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2" customFormat="1" ht="19.5" customHeight="1" x14ac:dyDescent="0.2">
      <c r="A3" s="61" t="s">
        <v>88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s="2" customFormat="1" ht="26.25" customHeight="1" x14ac:dyDescent="0.2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s="29" customFormat="1" ht="28.5" customHeight="1" x14ac:dyDescent="0.2">
      <c r="A5" s="6" t="s">
        <v>89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s="2" customFormat="1" ht="21" customHeight="1" x14ac:dyDescent="0.25">
      <c r="A6" s="8" t="s">
        <v>5</v>
      </c>
      <c r="H6" s="9"/>
      <c r="J6" s="69"/>
      <c r="K6" s="69"/>
      <c r="L6" s="10" t="s">
        <v>7</v>
      </c>
      <c r="M6" s="10"/>
      <c r="N6" s="10"/>
      <c r="O6" s="10"/>
    </row>
    <row r="7" spans="1:15" s="2" customFormat="1" ht="24.75" customHeight="1" x14ac:dyDescent="0.2">
      <c r="A7" s="11" t="s">
        <v>8</v>
      </c>
      <c r="B7" s="11" t="s">
        <v>9</v>
      </c>
      <c r="C7" s="12" t="s">
        <v>10</v>
      </c>
      <c r="D7" s="11" t="s">
        <v>11</v>
      </c>
      <c r="E7" s="11" t="s">
        <v>12</v>
      </c>
      <c r="F7" s="11" t="s">
        <v>13</v>
      </c>
      <c r="G7" s="12" t="s">
        <v>14</v>
      </c>
      <c r="H7" s="12" t="s">
        <v>15</v>
      </c>
      <c r="I7" s="12" t="s">
        <v>16</v>
      </c>
      <c r="J7" s="13" t="s">
        <v>17</v>
      </c>
      <c r="K7" s="14"/>
      <c r="L7" s="14"/>
      <c r="M7" s="14"/>
      <c r="N7" s="15"/>
      <c r="O7" s="70" t="s">
        <v>90</v>
      </c>
    </row>
    <row r="8" spans="1:15" s="2" customFormat="1" ht="23.25" customHeight="1" x14ac:dyDescent="0.2">
      <c r="A8" s="11"/>
      <c r="B8" s="11"/>
      <c r="C8" s="12"/>
      <c r="D8" s="11"/>
      <c r="E8" s="11"/>
      <c r="F8" s="11"/>
      <c r="G8" s="12"/>
      <c r="H8" s="12"/>
      <c r="I8" s="12"/>
      <c r="J8" s="13" t="s">
        <v>18</v>
      </c>
      <c r="K8" s="15"/>
      <c r="L8" s="13" t="s">
        <v>19</v>
      </c>
      <c r="M8" s="15"/>
      <c r="N8" s="16" t="s">
        <v>20</v>
      </c>
      <c r="O8" s="71"/>
    </row>
    <row r="9" spans="1:15" s="2" customFormat="1" ht="28.5" customHeight="1" x14ac:dyDescent="0.2">
      <c r="A9" s="11"/>
      <c r="B9" s="11"/>
      <c r="C9" s="12"/>
      <c r="D9" s="11"/>
      <c r="E9" s="11"/>
      <c r="F9" s="11"/>
      <c r="G9" s="12"/>
      <c r="H9" s="12"/>
      <c r="I9" s="12"/>
      <c r="J9" s="17" t="s">
        <v>21</v>
      </c>
      <c r="K9" s="17" t="s">
        <v>22</v>
      </c>
      <c r="L9" s="17" t="s">
        <v>21</v>
      </c>
      <c r="M9" s="17" t="s">
        <v>22</v>
      </c>
      <c r="N9" s="18"/>
      <c r="O9" s="72"/>
    </row>
    <row r="10" spans="1:15" s="29" customFormat="1" ht="30.75" customHeight="1" x14ac:dyDescent="0.2">
      <c r="A10" s="19">
        <v>1</v>
      </c>
      <c r="B10" s="20">
        <v>44</v>
      </c>
      <c r="C10" s="21" t="s">
        <v>91</v>
      </c>
      <c r="D10" s="22" t="s">
        <v>92</v>
      </c>
      <c r="E10" s="23" t="s">
        <v>25</v>
      </c>
      <c r="F10" s="24" t="s">
        <v>93</v>
      </c>
      <c r="G10" s="25" t="s">
        <v>94</v>
      </c>
      <c r="H10" s="26" t="s">
        <v>95</v>
      </c>
      <c r="I10" s="73" t="s">
        <v>96</v>
      </c>
      <c r="J10" s="27">
        <v>0</v>
      </c>
      <c r="K10" s="28"/>
      <c r="L10" s="27">
        <v>0</v>
      </c>
      <c r="M10" s="27">
        <v>43.97</v>
      </c>
      <c r="N10" s="27">
        <f>J10+L10</f>
        <v>0</v>
      </c>
      <c r="O10" s="27">
        <v>1</v>
      </c>
    </row>
    <row r="11" spans="1:15" s="29" customFormat="1" ht="30.75" customHeight="1" x14ac:dyDescent="0.2">
      <c r="A11" s="19">
        <v>2</v>
      </c>
      <c r="B11" s="20">
        <v>52</v>
      </c>
      <c r="C11" s="21" t="s">
        <v>97</v>
      </c>
      <c r="D11" s="30" t="s">
        <v>98</v>
      </c>
      <c r="E11" s="31" t="s">
        <v>25</v>
      </c>
      <c r="F11" s="24" t="s">
        <v>99</v>
      </c>
      <c r="G11" s="25" t="s">
        <v>100</v>
      </c>
      <c r="H11" s="74" t="s">
        <v>101</v>
      </c>
      <c r="I11" s="34" t="s">
        <v>61</v>
      </c>
      <c r="J11" s="27">
        <v>0</v>
      </c>
      <c r="K11" s="28"/>
      <c r="L11" s="19">
        <v>0</v>
      </c>
      <c r="M11" s="19">
        <v>47.35</v>
      </c>
      <c r="N11" s="27">
        <f>J11+L11</f>
        <v>0</v>
      </c>
      <c r="O11" s="27">
        <v>1</v>
      </c>
    </row>
    <row r="12" spans="1:15" s="29" customFormat="1" ht="30.75" customHeight="1" x14ac:dyDescent="0.2">
      <c r="A12" s="19">
        <v>3</v>
      </c>
      <c r="B12" s="20">
        <v>93</v>
      </c>
      <c r="C12" s="21" t="s">
        <v>102</v>
      </c>
      <c r="D12" s="30" t="s">
        <v>103</v>
      </c>
      <c r="E12" s="31">
        <v>1</v>
      </c>
      <c r="F12" s="24" t="s">
        <v>104</v>
      </c>
      <c r="G12" s="25" t="s">
        <v>105</v>
      </c>
      <c r="H12" s="74" t="s">
        <v>106</v>
      </c>
      <c r="I12" s="34" t="s">
        <v>107</v>
      </c>
      <c r="J12" s="27">
        <v>4</v>
      </c>
      <c r="K12" s="28"/>
      <c r="L12" s="19">
        <v>0</v>
      </c>
      <c r="M12" s="19">
        <v>43.53</v>
      </c>
      <c r="N12" s="27">
        <f>J12+L12</f>
        <v>4</v>
      </c>
      <c r="O12" s="27">
        <v>1</v>
      </c>
    </row>
    <row r="13" spans="1:15" s="29" customFormat="1" ht="30.75" customHeight="1" x14ac:dyDescent="0.2">
      <c r="A13" s="19">
        <v>4</v>
      </c>
      <c r="B13" s="20">
        <v>51</v>
      </c>
      <c r="C13" s="21" t="s">
        <v>108</v>
      </c>
      <c r="D13" s="22" t="s">
        <v>109</v>
      </c>
      <c r="E13" s="23" t="s">
        <v>25</v>
      </c>
      <c r="F13" s="24" t="s">
        <v>110</v>
      </c>
      <c r="G13" s="25" t="s">
        <v>111</v>
      </c>
      <c r="H13" s="26" t="s">
        <v>112</v>
      </c>
      <c r="I13" s="73" t="s">
        <v>96</v>
      </c>
      <c r="J13" s="27">
        <v>4</v>
      </c>
      <c r="K13" s="28"/>
      <c r="L13" s="27">
        <v>0</v>
      </c>
      <c r="M13" s="27">
        <v>49.65</v>
      </c>
      <c r="N13" s="27">
        <f>J13+L13</f>
        <v>4</v>
      </c>
      <c r="O13" s="27">
        <v>1</v>
      </c>
    </row>
    <row r="14" spans="1:15" s="29" customFormat="1" ht="30.75" customHeight="1" x14ac:dyDescent="0.2">
      <c r="A14" s="19">
        <v>5</v>
      </c>
      <c r="B14" s="20">
        <v>64</v>
      </c>
      <c r="C14" s="75" t="s">
        <v>113</v>
      </c>
      <c r="D14" s="76" t="s">
        <v>114</v>
      </c>
      <c r="E14" s="73">
        <v>1</v>
      </c>
      <c r="F14" s="77" t="s">
        <v>115</v>
      </c>
      <c r="G14" s="25" t="s">
        <v>116</v>
      </c>
      <c r="H14" s="26" t="s">
        <v>117</v>
      </c>
      <c r="I14" s="23" t="s">
        <v>35</v>
      </c>
      <c r="J14" s="27">
        <v>4</v>
      </c>
      <c r="K14" s="28"/>
      <c r="L14" s="27">
        <v>0</v>
      </c>
      <c r="M14" s="27">
        <v>50.68</v>
      </c>
      <c r="N14" s="27">
        <f>J14+L14</f>
        <v>4</v>
      </c>
      <c r="O14" s="27">
        <v>1</v>
      </c>
    </row>
    <row r="15" spans="1:15" s="29" customFormat="1" ht="30.75" customHeight="1" x14ac:dyDescent="0.2">
      <c r="A15" s="19">
        <v>6</v>
      </c>
      <c r="B15" s="20">
        <v>80</v>
      </c>
      <c r="C15" s="21" t="s">
        <v>118</v>
      </c>
      <c r="D15" s="22" t="s">
        <v>119</v>
      </c>
      <c r="E15" s="23">
        <v>1</v>
      </c>
      <c r="F15" s="24" t="s">
        <v>120</v>
      </c>
      <c r="G15" s="25" t="s">
        <v>121</v>
      </c>
      <c r="H15" s="26" t="s">
        <v>122</v>
      </c>
      <c r="I15" s="23" t="s">
        <v>35</v>
      </c>
      <c r="J15" s="27">
        <v>0</v>
      </c>
      <c r="K15" s="28"/>
      <c r="L15" s="27">
        <v>8</v>
      </c>
      <c r="M15" s="27">
        <v>43.66</v>
      </c>
      <c r="N15" s="27">
        <f>J15+L15</f>
        <v>8</v>
      </c>
      <c r="O15" s="27">
        <v>1</v>
      </c>
    </row>
    <row r="16" spans="1:15" s="29" customFormat="1" ht="30.75" customHeight="1" x14ac:dyDescent="0.2">
      <c r="A16" s="19">
        <v>7</v>
      </c>
      <c r="B16" s="20">
        <v>50</v>
      </c>
      <c r="C16" s="21" t="s">
        <v>108</v>
      </c>
      <c r="D16" s="22" t="s">
        <v>109</v>
      </c>
      <c r="E16" s="23" t="s">
        <v>25</v>
      </c>
      <c r="F16" s="24" t="s">
        <v>123</v>
      </c>
      <c r="G16" s="25" t="s">
        <v>124</v>
      </c>
      <c r="H16" s="26" t="s">
        <v>125</v>
      </c>
      <c r="I16" s="73" t="s">
        <v>96</v>
      </c>
      <c r="J16" s="27">
        <v>4</v>
      </c>
      <c r="K16" s="28"/>
      <c r="L16" s="27">
        <v>4</v>
      </c>
      <c r="M16" s="28">
        <v>48.85</v>
      </c>
      <c r="N16" s="27">
        <f>J16+L16</f>
        <v>8</v>
      </c>
      <c r="O16" s="27">
        <v>1</v>
      </c>
    </row>
    <row r="17" spans="1:15" s="29" customFormat="1" ht="30.75" customHeight="1" x14ac:dyDescent="0.2">
      <c r="A17" s="19">
        <v>8</v>
      </c>
      <c r="B17" s="20">
        <v>89</v>
      </c>
      <c r="C17" s="78" t="s">
        <v>126</v>
      </c>
      <c r="D17" s="76" t="s">
        <v>127</v>
      </c>
      <c r="E17" s="73">
        <v>2</v>
      </c>
      <c r="F17" s="24" t="s">
        <v>128</v>
      </c>
      <c r="G17" s="25" t="s">
        <v>129</v>
      </c>
      <c r="H17" s="26" t="s">
        <v>130</v>
      </c>
      <c r="I17" s="73" t="s">
        <v>131</v>
      </c>
      <c r="J17" s="27">
        <v>0</v>
      </c>
      <c r="K17" s="28"/>
      <c r="L17" s="27">
        <v>9</v>
      </c>
      <c r="M17" s="28">
        <v>54.28</v>
      </c>
      <c r="N17" s="27">
        <f>J17+L17</f>
        <v>9</v>
      </c>
      <c r="O17" s="27">
        <v>1</v>
      </c>
    </row>
    <row r="18" spans="1:15" s="29" customFormat="1" ht="30.75" customHeight="1" x14ac:dyDescent="0.2">
      <c r="A18" s="19">
        <v>9</v>
      </c>
      <c r="B18" s="20">
        <v>60</v>
      </c>
      <c r="C18" s="75" t="s">
        <v>132</v>
      </c>
      <c r="D18" s="76" t="s">
        <v>133</v>
      </c>
      <c r="E18" s="73" t="s">
        <v>25</v>
      </c>
      <c r="F18" s="77" t="s">
        <v>134</v>
      </c>
      <c r="G18" s="25" t="s">
        <v>135</v>
      </c>
      <c r="H18" s="26" t="s">
        <v>136</v>
      </c>
      <c r="I18" s="23" t="s">
        <v>35</v>
      </c>
      <c r="J18" s="27">
        <v>4</v>
      </c>
      <c r="K18" s="28"/>
      <c r="L18" s="27">
        <v>8</v>
      </c>
      <c r="M18" s="27">
        <v>47.85</v>
      </c>
      <c r="N18" s="27">
        <f>J18+L18</f>
        <v>12</v>
      </c>
      <c r="O18" s="27">
        <v>1</v>
      </c>
    </row>
    <row r="19" spans="1:15" s="29" customFormat="1" ht="30.75" customHeight="1" x14ac:dyDescent="0.2">
      <c r="A19" s="19">
        <v>10</v>
      </c>
      <c r="B19" s="20">
        <v>24</v>
      </c>
      <c r="C19" s="21" t="s">
        <v>137</v>
      </c>
      <c r="D19" s="37" t="s">
        <v>138</v>
      </c>
      <c r="E19" s="40">
        <v>2</v>
      </c>
      <c r="F19" s="77" t="s">
        <v>139</v>
      </c>
      <c r="G19" s="25" t="s">
        <v>140</v>
      </c>
      <c r="H19" s="26" t="s">
        <v>141</v>
      </c>
      <c r="I19" s="23" t="s">
        <v>61</v>
      </c>
      <c r="J19" s="27">
        <v>4</v>
      </c>
      <c r="K19" s="28"/>
      <c r="L19" s="27">
        <v>8</v>
      </c>
      <c r="M19" s="27">
        <v>50.01</v>
      </c>
      <c r="N19" s="27">
        <f>J19+L19</f>
        <v>12</v>
      </c>
      <c r="O19" s="27">
        <v>1</v>
      </c>
    </row>
    <row r="20" spans="1:15" s="29" customFormat="1" ht="30.75" customHeight="1" x14ac:dyDescent="0.2">
      <c r="A20" s="19">
        <v>11</v>
      </c>
      <c r="B20" s="20">
        <v>78</v>
      </c>
      <c r="C20" s="21" t="s">
        <v>142</v>
      </c>
      <c r="D20" s="30" t="s">
        <v>143</v>
      </c>
      <c r="E20" s="31" t="s">
        <v>25</v>
      </c>
      <c r="F20" s="24" t="s">
        <v>144</v>
      </c>
      <c r="G20" s="25" t="s">
        <v>145</v>
      </c>
      <c r="H20" s="74" t="s">
        <v>146</v>
      </c>
      <c r="I20" s="34" t="s">
        <v>147</v>
      </c>
      <c r="J20" s="27">
        <v>4</v>
      </c>
      <c r="K20" s="28"/>
      <c r="L20" s="19">
        <v>9</v>
      </c>
      <c r="M20" s="19">
        <v>53.69</v>
      </c>
      <c r="N20" s="27">
        <f>J20+L20</f>
        <v>13</v>
      </c>
      <c r="O20" s="27">
        <v>1</v>
      </c>
    </row>
    <row r="21" spans="1:15" s="29" customFormat="1" ht="30.75" customHeight="1" x14ac:dyDescent="0.2">
      <c r="A21" s="19">
        <v>12</v>
      </c>
      <c r="B21" s="20">
        <v>14</v>
      </c>
      <c r="C21" s="21" t="s">
        <v>148</v>
      </c>
      <c r="D21" s="30" t="s">
        <v>149</v>
      </c>
      <c r="E21" s="31" t="s">
        <v>25</v>
      </c>
      <c r="F21" s="24" t="s">
        <v>150</v>
      </c>
      <c r="G21" s="25" t="s">
        <v>151</v>
      </c>
      <c r="H21" s="74" t="s">
        <v>136</v>
      </c>
      <c r="I21" s="34" t="s">
        <v>29</v>
      </c>
      <c r="J21" s="27">
        <v>7</v>
      </c>
      <c r="K21" s="28"/>
      <c r="L21" s="19">
        <v>8</v>
      </c>
      <c r="M21" s="28">
        <v>51.47</v>
      </c>
      <c r="N21" s="27">
        <f>J21+L21</f>
        <v>15</v>
      </c>
      <c r="O21" s="27"/>
    </row>
    <row r="22" spans="1:15" s="29" customFormat="1" ht="30.75" customHeight="1" x14ac:dyDescent="0.2">
      <c r="A22" s="19">
        <v>13</v>
      </c>
      <c r="B22" s="20">
        <v>35</v>
      </c>
      <c r="C22" s="21" t="s">
        <v>152</v>
      </c>
      <c r="D22" s="22" t="s">
        <v>153</v>
      </c>
      <c r="E22" s="23" t="s">
        <v>25</v>
      </c>
      <c r="F22" s="24" t="s">
        <v>154</v>
      </c>
      <c r="G22" s="25" t="s">
        <v>155</v>
      </c>
      <c r="H22" s="26" t="s">
        <v>156</v>
      </c>
      <c r="I22" s="23" t="s">
        <v>157</v>
      </c>
      <c r="J22" s="27">
        <v>8</v>
      </c>
      <c r="K22" s="28"/>
      <c r="L22" s="27">
        <v>8</v>
      </c>
      <c r="M22" s="28">
        <v>45.67</v>
      </c>
      <c r="N22" s="27">
        <f>J22+L22</f>
        <v>16</v>
      </c>
      <c r="O22" s="27"/>
    </row>
    <row r="23" spans="1:15" s="29" customFormat="1" ht="30.75" customHeight="1" x14ac:dyDescent="0.2">
      <c r="A23" s="19">
        <v>14</v>
      </c>
      <c r="B23" s="20">
        <v>55</v>
      </c>
      <c r="C23" s="21" t="s">
        <v>158</v>
      </c>
      <c r="D23" s="22" t="s">
        <v>159</v>
      </c>
      <c r="E23" s="40">
        <v>1</v>
      </c>
      <c r="F23" s="24" t="s">
        <v>160</v>
      </c>
      <c r="G23" s="25" t="s">
        <v>161</v>
      </c>
      <c r="H23" s="26" t="s">
        <v>162</v>
      </c>
      <c r="I23" s="23" t="s">
        <v>35</v>
      </c>
      <c r="J23" s="27">
        <v>4</v>
      </c>
      <c r="K23" s="28"/>
      <c r="L23" s="27">
        <v>17</v>
      </c>
      <c r="M23" s="27">
        <v>54.66</v>
      </c>
      <c r="N23" s="27">
        <f>J23+L23</f>
        <v>21</v>
      </c>
      <c r="O23" s="27">
        <v>1</v>
      </c>
    </row>
    <row r="24" spans="1:15" s="29" customFormat="1" ht="30.75" customHeight="1" x14ac:dyDescent="0.2">
      <c r="A24" s="19">
        <v>15</v>
      </c>
      <c r="B24" s="20">
        <v>128</v>
      </c>
      <c r="C24" s="78" t="s">
        <v>163</v>
      </c>
      <c r="D24" s="76" t="s">
        <v>164</v>
      </c>
      <c r="E24" s="73">
        <v>1</v>
      </c>
      <c r="F24" s="24" t="s">
        <v>165</v>
      </c>
      <c r="G24" s="25" t="s">
        <v>166</v>
      </c>
      <c r="H24" s="26" t="s">
        <v>167</v>
      </c>
      <c r="I24" s="73" t="s">
        <v>168</v>
      </c>
      <c r="J24" s="27">
        <v>16</v>
      </c>
      <c r="K24" s="28"/>
      <c r="L24" s="27">
        <v>5</v>
      </c>
      <c r="M24" s="27">
        <v>54.95</v>
      </c>
      <c r="N24" s="27">
        <f>J24+L24</f>
        <v>21</v>
      </c>
      <c r="O24" s="27"/>
    </row>
    <row r="25" spans="1:15" s="29" customFormat="1" ht="30.75" customHeight="1" x14ac:dyDescent="0.2">
      <c r="A25" s="19">
        <v>16</v>
      </c>
      <c r="B25" s="20">
        <v>27</v>
      </c>
      <c r="C25" s="21" t="s">
        <v>169</v>
      </c>
      <c r="D25" s="22" t="s">
        <v>170</v>
      </c>
      <c r="E25" s="23">
        <v>1</v>
      </c>
      <c r="F25" s="79" t="s">
        <v>171</v>
      </c>
      <c r="G25" s="25" t="s">
        <v>172</v>
      </c>
      <c r="H25" s="74" t="s">
        <v>173</v>
      </c>
      <c r="I25" s="23" t="s">
        <v>174</v>
      </c>
      <c r="J25" s="27">
        <v>16</v>
      </c>
      <c r="K25" s="28"/>
      <c r="L25" s="27">
        <v>16</v>
      </c>
      <c r="M25" s="27">
        <v>80.63</v>
      </c>
      <c r="N25" s="27">
        <f>J25+L25</f>
        <v>32</v>
      </c>
      <c r="O25" s="27"/>
    </row>
    <row r="26" spans="1:15" s="29" customFormat="1" ht="30.75" customHeight="1" x14ac:dyDescent="0.2">
      <c r="A26" s="19"/>
      <c r="B26" s="20">
        <v>8</v>
      </c>
      <c r="C26" s="21" t="s">
        <v>175</v>
      </c>
      <c r="D26" s="37" t="s">
        <v>176</v>
      </c>
      <c r="E26" s="39" t="s">
        <v>25</v>
      </c>
      <c r="F26" s="24" t="s">
        <v>177</v>
      </c>
      <c r="G26" s="25" t="s">
        <v>178</v>
      </c>
      <c r="H26" s="26" t="s">
        <v>179</v>
      </c>
      <c r="I26" s="23" t="s">
        <v>29</v>
      </c>
      <c r="J26" s="27">
        <v>8</v>
      </c>
      <c r="K26" s="28"/>
      <c r="L26" s="27" t="s">
        <v>62</v>
      </c>
      <c r="M26" s="27"/>
      <c r="N26" s="27" t="s">
        <v>63</v>
      </c>
      <c r="O26" s="27"/>
    </row>
    <row r="27" spans="1:15" ht="27" customHeight="1" x14ac:dyDescent="0.2"/>
    <row r="28" spans="1:15" ht="20.25" customHeight="1" x14ac:dyDescent="0.2">
      <c r="C28" s="55" t="s">
        <v>64</v>
      </c>
      <c r="D28" s="55"/>
      <c r="G28" s="57" t="s">
        <v>65</v>
      </c>
      <c r="H28" s="57"/>
      <c r="I28" s="57"/>
      <c r="J28" s="57"/>
      <c r="K28" s="57"/>
    </row>
    <row r="29" spans="1:15" ht="20.25" customHeight="1" x14ac:dyDescent="0.2">
      <c r="C29" s="55" t="s">
        <v>66</v>
      </c>
      <c r="D29" s="55"/>
      <c r="E29" s="55"/>
      <c r="G29" s="57" t="s">
        <v>180</v>
      </c>
      <c r="H29" s="57"/>
      <c r="I29" s="57"/>
      <c r="J29" s="57"/>
      <c r="K29" s="57"/>
    </row>
    <row r="30" spans="1:15" ht="20.25" customHeight="1" x14ac:dyDescent="0.2">
      <c r="C30" s="55" t="s">
        <v>68</v>
      </c>
      <c r="D30" s="55"/>
      <c r="E30" s="55"/>
      <c r="G30" s="57" t="s">
        <v>69</v>
      </c>
      <c r="H30" s="57"/>
      <c r="I30" s="57"/>
      <c r="J30" s="57"/>
      <c r="K30" s="57"/>
    </row>
  </sheetData>
  <sheetProtection selectLockedCells="1" selectUnlockedCells="1"/>
  <mergeCells count="26">
    <mergeCell ref="C28:D28"/>
    <mergeCell ref="G28:K28"/>
    <mergeCell ref="C29:E29"/>
    <mergeCell ref="G29:K29"/>
    <mergeCell ref="C30:E30"/>
    <mergeCell ref="G30:K30"/>
    <mergeCell ref="G7:G9"/>
    <mergeCell ref="H7:H9"/>
    <mergeCell ref="I7:I9"/>
    <mergeCell ref="J7:N7"/>
    <mergeCell ref="O7:O9"/>
    <mergeCell ref="J8:K8"/>
    <mergeCell ref="L8:M8"/>
    <mergeCell ref="N8:N9"/>
    <mergeCell ref="A7:A9"/>
    <mergeCell ref="B7:B9"/>
    <mergeCell ref="C7:C9"/>
    <mergeCell ref="D7:D9"/>
    <mergeCell ref="E7:E9"/>
    <mergeCell ref="F7:F9"/>
    <mergeCell ref="A1:O1"/>
    <mergeCell ref="A2:O2"/>
    <mergeCell ref="A3:O3"/>
    <mergeCell ref="A4:O4"/>
    <mergeCell ref="A5:O5"/>
    <mergeCell ref="L6:O6"/>
  </mergeCells>
  <printOptions horizontalCentered="1"/>
  <pageMargins left="0" right="0" top="0.78740157480314965" bottom="0" header="0" footer="0"/>
  <pageSetup paperSize="9" scale="80" orientation="portrait" useFirstPageNumber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CE0F-E009-4ECC-A205-E2141F28CE1F}">
  <dimension ref="A1:O36"/>
  <sheetViews>
    <sheetView view="pageBreakPreview" topLeftCell="A7" zoomScaleNormal="90" zoomScaleSheetLayoutView="100" workbookViewId="0">
      <selection activeCell="A5" sqref="A5:M5"/>
    </sheetView>
  </sheetViews>
  <sheetFormatPr defaultColWidth="11.5703125" defaultRowHeight="20.25" customHeight="1" x14ac:dyDescent="0.2"/>
  <cols>
    <col min="1" max="2" width="4.7109375" style="54" customWidth="1"/>
    <col min="3" max="3" width="18.5703125" style="54" customWidth="1"/>
    <col min="4" max="4" width="8.42578125" style="54" hidden="1" customWidth="1"/>
    <col min="5" max="5" width="5.28515625" style="54" customWidth="1"/>
    <col min="6" max="6" width="0" style="54" hidden="1" customWidth="1"/>
    <col min="7" max="7" width="28.28515625" style="54" customWidth="1"/>
    <col min="8" max="8" width="11.5703125" style="54"/>
    <col min="9" max="9" width="14" style="54" customWidth="1"/>
    <col min="10" max="12" width="8.140625" style="54" customWidth="1"/>
    <col min="13" max="13" width="6.42578125" style="54" customWidth="1"/>
    <col min="14" max="16384" width="11.5703125" style="54"/>
  </cols>
  <sheetData>
    <row r="1" spans="1:15" s="2" customFormat="1" ht="34.5" customHeight="1" x14ac:dyDescent="0.2">
      <c r="A1" s="59" t="s">
        <v>181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60"/>
    </row>
    <row r="2" spans="1:15" s="2" customFormat="1" ht="18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s="2" customFormat="1" ht="22.5" customHeight="1" x14ac:dyDescent="0.2">
      <c r="A3" s="61" t="s">
        <v>182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5" s="2" customFormat="1" ht="22.5" customHeight="1" x14ac:dyDescent="0.2">
      <c r="A4" s="81" t="s">
        <v>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5" s="7" customFormat="1" ht="22.5" customHeight="1" x14ac:dyDescent="0.25">
      <c r="A5" s="63" t="s">
        <v>71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 s="2" customFormat="1" ht="22.5" customHeight="1" x14ac:dyDescent="0.25">
      <c r="A6" s="8" t="s">
        <v>5</v>
      </c>
      <c r="H6" s="9" t="s">
        <v>6</v>
      </c>
      <c r="J6" s="10" t="s">
        <v>183</v>
      </c>
      <c r="K6" s="10"/>
      <c r="L6" s="10"/>
      <c r="M6" s="10"/>
    </row>
    <row r="7" spans="1:15" s="2" customFormat="1" ht="13.5" customHeight="1" x14ac:dyDescent="0.2">
      <c r="A7" s="11" t="s">
        <v>8</v>
      </c>
      <c r="B7" s="11" t="s">
        <v>9</v>
      </c>
      <c r="C7" s="12" t="s">
        <v>10</v>
      </c>
      <c r="D7" s="11" t="s">
        <v>11</v>
      </c>
      <c r="E7" s="11" t="s">
        <v>12</v>
      </c>
      <c r="F7" s="11" t="s">
        <v>13</v>
      </c>
      <c r="G7" s="12" t="s">
        <v>14</v>
      </c>
      <c r="H7" s="12" t="s">
        <v>15</v>
      </c>
      <c r="I7" s="12" t="s">
        <v>16</v>
      </c>
      <c r="J7" s="12" t="s">
        <v>73</v>
      </c>
      <c r="K7" s="12"/>
      <c r="L7" s="12"/>
      <c r="M7" s="12"/>
    </row>
    <row r="8" spans="1:15" s="2" customFormat="1" ht="15" customHeight="1" x14ac:dyDescent="0.2">
      <c r="A8" s="11"/>
      <c r="B8" s="11"/>
      <c r="C8" s="12"/>
      <c r="D8" s="11"/>
      <c r="E8" s="11"/>
      <c r="F8" s="11"/>
      <c r="G8" s="12"/>
      <c r="H8" s="12"/>
      <c r="I8" s="12"/>
      <c r="J8" s="12" t="s">
        <v>184</v>
      </c>
      <c r="K8" s="12" t="s">
        <v>185</v>
      </c>
      <c r="L8" s="12" t="s">
        <v>186</v>
      </c>
      <c r="M8" s="12" t="s">
        <v>77</v>
      </c>
    </row>
    <row r="9" spans="1:15" s="2" customFormat="1" ht="22.5" customHeight="1" x14ac:dyDescent="0.2">
      <c r="A9" s="11"/>
      <c r="B9" s="11"/>
      <c r="C9" s="12"/>
      <c r="D9" s="11"/>
      <c r="E9" s="11"/>
      <c r="F9" s="11"/>
      <c r="G9" s="12"/>
      <c r="H9" s="12"/>
      <c r="I9" s="12"/>
      <c r="J9" s="12"/>
      <c r="K9" s="12"/>
      <c r="L9" s="12"/>
      <c r="M9" s="12"/>
    </row>
    <row r="10" spans="1:15" s="29" customFormat="1" ht="27.75" customHeight="1" x14ac:dyDescent="0.2">
      <c r="A10" s="19">
        <v>1</v>
      </c>
      <c r="B10" s="20">
        <v>52</v>
      </c>
      <c r="C10" s="21" t="s">
        <v>187</v>
      </c>
      <c r="D10" s="30" t="s">
        <v>98</v>
      </c>
      <c r="E10" s="31" t="s">
        <v>25</v>
      </c>
      <c r="F10" s="24" t="s">
        <v>99</v>
      </c>
      <c r="G10" s="25" t="s">
        <v>100</v>
      </c>
      <c r="H10" s="74" t="s">
        <v>101</v>
      </c>
      <c r="I10" s="34" t="s">
        <v>61</v>
      </c>
      <c r="J10" s="28">
        <v>2.2199999999999953</v>
      </c>
      <c r="K10" s="27">
        <v>0</v>
      </c>
      <c r="L10" s="19">
        <v>0</v>
      </c>
      <c r="M10" s="82">
        <f>L10+K10+J10</f>
        <v>2.2199999999999953</v>
      </c>
    </row>
    <row r="11" spans="1:15" s="29" customFormat="1" ht="27.75" customHeight="1" x14ac:dyDescent="0.2">
      <c r="A11" s="19">
        <v>2</v>
      </c>
      <c r="B11" s="20">
        <v>44</v>
      </c>
      <c r="C11" s="21" t="s">
        <v>188</v>
      </c>
      <c r="D11" s="22" t="s">
        <v>92</v>
      </c>
      <c r="E11" s="23" t="s">
        <v>25</v>
      </c>
      <c r="F11" s="24" t="s">
        <v>93</v>
      </c>
      <c r="G11" s="25" t="s">
        <v>94</v>
      </c>
      <c r="H11" s="26" t="s">
        <v>95</v>
      </c>
      <c r="I11" s="73" t="s">
        <v>96</v>
      </c>
      <c r="J11" s="28">
        <v>3.3749999999999964</v>
      </c>
      <c r="K11" s="19">
        <v>0</v>
      </c>
      <c r="L11" s="19">
        <v>0</v>
      </c>
      <c r="M11" s="82">
        <f>L11+K11+J11</f>
        <v>3.3749999999999964</v>
      </c>
      <c r="N11" s="2"/>
      <c r="O11" s="2"/>
    </row>
    <row r="12" spans="1:15" s="29" customFormat="1" ht="27.75" customHeight="1" x14ac:dyDescent="0.2">
      <c r="A12" s="19">
        <v>3</v>
      </c>
      <c r="B12" s="20">
        <v>93</v>
      </c>
      <c r="C12" s="78" t="s">
        <v>102</v>
      </c>
      <c r="D12" s="76" t="s">
        <v>103</v>
      </c>
      <c r="E12" s="73">
        <v>1</v>
      </c>
      <c r="F12" s="24" t="s">
        <v>104</v>
      </c>
      <c r="G12" s="25" t="s">
        <v>105</v>
      </c>
      <c r="H12" s="26" t="s">
        <v>106</v>
      </c>
      <c r="I12" s="73" t="s">
        <v>107</v>
      </c>
      <c r="J12" s="28">
        <v>0.375</v>
      </c>
      <c r="K12" s="27">
        <v>0</v>
      </c>
      <c r="L12" s="19">
        <v>4</v>
      </c>
      <c r="M12" s="82">
        <f>L12+K12+J12</f>
        <v>4.375</v>
      </c>
    </row>
    <row r="13" spans="1:15" s="29" customFormat="1" ht="27.75" customHeight="1" x14ac:dyDescent="0.2">
      <c r="A13" s="19">
        <v>4</v>
      </c>
      <c r="B13" s="20">
        <v>64</v>
      </c>
      <c r="C13" s="75" t="s">
        <v>189</v>
      </c>
      <c r="D13" s="76" t="s">
        <v>114</v>
      </c>
      <c r="E13" s="73">
        <v>1</v>
      </c>
      <c r="F13" s="77" t="s">
        <v>115</v>
      </c>
      <c r="G13" s="25" t="s">
        <v>116</v>
      </c>
      <c r="H13" s="26" t="s">
        <v>117</v>
      </c>
      <c r="I13" s="23" t="s">
        <v>35</v>
      </c>
      <c r="J13" s="28">
        <v>5.389999999999997</v>
      </c>
      <c r="K13" s="27">
        <v>0</v>
      </c>
      <c r="L13" s="27">
        <v>4</v>
      </c>
      <c r="M13" s="82">
        <f>L13+K13+J13</f>
        <v>9.389999999999997</v>
      </c>
    </row>
    <row r="14" spans="1:15" s="29" customFormat="1" ht="27.75" customHeight="1" x14ac:dyDescent="0.2">
      <c r="A14" s="19">
        <v>5</v>
      </c>
      <c r="B14" s="20">
        <v>14</v>
      </c>
      <c r="C14" s="83" t="s">
        <v>148</v>
      </c>
      <c r="D14" s="84" t="s">
        <v>149</v>
      </c>
      <c r="E14" s="73" t="s">
        <v>25</v>
      </c>
      <c r="F14" s="22" t="s">
        <v>150</v>
      </c>
      <c r="G14" s="25" t="s">
        <v>151</v>
      </c>
      <c r="H14" s="85" t="s">
        <v>136</v>
      </c>
      <c r="I14" s="23" t="s">
        <v>29</v>
      </c>
      <c r="J14" s="28">
        <v>0</v>
      </c>
      <c r="K14" s="27">
        <v>0</v>
      </c>
      <c r="L14" s="27">
        <v>15</v>
      </c>
      <c r="M14" s="82">
        <f>L14+K14+J14</f>
        <v>15</v>
      </c>
    </row>
    <row r="15" spans="1:15" s="29" customFormat="1" ht="27.75" customHeight="1" x14ac:dyDescent="0.2">
      <c r="A15" s="19">
        <v>6</v>
      </c>
      <c r="B15" s="20">
        <v>80</v>
      </c>
      <c r="C15" s="21" t="s">
        <v>190</v>
      </c>
      <c r="D15" s="22" t="s">
        <v>119</v>
      </c>
      <c r="E15" s="23">
        <v>1</v>
      </c>
      <c r="F15" s="24" t="s">
        <v>120</v>
      </c>
      <c r="G15" s="25" t="s">
        <v>121</v>
      </c>
      <c r="H15" s="26" t="s">
        <v>122</v>
      </c>
      <c r="I15" s="23" t="s">
        <v>35</v>
      </c>
      <c r="J15" s="28">
        <v>1.7249999999999979</v>
      </c>
      <c r="K15" s="27">
        <v>8</v>
      </c>
      <c r="L15" s="27">
        <v>8</v>
      </c>
      <c r="M15" s="82">
        <f>L15+K15+J15</f>
        <v>17.724999999999998</v>
      </c>
    </row>
    <row r="16" spans="1:15" s="29" customFormat="1" ht="27.75" customHeight="1" x14ac:dyDescent="0.2">
      <c r="A16" s="19">
        <v>7</v>
      </c>
      <c r="B16" s="20">
        <v>51</v>
      </c>
      <c r="C16" s="21" t="s">
        <v>108</v>
      </c>
      <c r="D16" s="22" t="s">
        <v>109</v>
      </c>
      <c r="E16" s="23" t="s">
        <v>25</v>
      </c>
      <c r="F16" s="24" t="s">
        <v>110</v>
      </c>
      <c r="G16" s="25" t="s">
        <v>111</v>
      </c>
      <c r="H16" s="26" t="s">
        <v>112</v>
      </c>
      <c r="I16" s="73" t="s">
        <v>96</v>
      </c>
      <c r="J16" s="28">
        <v>10.264999999999997</v>
      </c>
      <c r="K16" s="19">
        <v>4</v>
      </c>
      <c r="L16" s="19">
        <v>4</v>
      </c>
      <c r="M16" s="82">
        <f>L16+K16+J16</f>
        <v>18.264999999999997</v>
      </c>
      <c r="N16" s="2"/>
      <c r="O16" s="2"/>
    </row>
    <row r="17" spans="1:15" s="29" customFormat="1" ht="27.75" customHeight="1" x14ac:dyDescent="0.2">
      <c r="A17" s="19">
        <v>8</v>
      </c>
      <c r="B17" s="20">
        <v>50</v>
      </c>
      <c r="C17" s="21" t="s">
        <v>108</v>
      </c>
      <c r="D17" s="22" t="s">
        <v>109</v>
      </c>
      <c r="E17" s="23" t="s">
        <v>25</v>
      </c>
      <c r="F17" s="24" t="s">
        <v>123</v>
      </c>
      <c r="G17" s="25" t="s">
        <v>124</v>
      </c>
      <c r="H17" s="26" t="s">
        <v>125</v>
      </c>
      <c r="I17" s="73" t="s">
        <v>96</v>
      </c>
      <c r="J17" s="28">
        <v>9.129999999999999</v>
      </c>
      <c r="K17" s="19">
        <v>4</v>
      </c>
      <c r="L17" s="19">
        <v>8</v>
      </c>
      <c r="M17" s="82">
        <f>L17+K17+J17</f>
        <v>21.13</v>
      </c>
      <c r="N17" s="2"/>
      <c r="O17" s="2"/>
    </row>
    <row r="18" spans="1:15" s="29" customFormat="1" ht="27.75" customHeight="1" x14ac:dyDescent="0.2">
      <c r="A18" s="19">
        <v>9</v>
      </c>
      <c r="B18" s="20">
        <v>60</v>
      </c>
      <c r="C18" s="75" t="s">
        <v>132</v>
      </c>
      <c r="D18" s="76" t="s">
        <v>133</v>
      </c>
      <c r="E18" s="73" t="s">
        <v>25</v>
      </c>
      <c r="F18" s="77" t="s">
        <v>134</v>
      </c>
      <c r="G18" s="25" t="s">
        <v>135</v>
      </c>
      <c r="H18" s="26" t="s">
        <v>136</v>
      </c>
      <c r="I18" s="23" t="s">
        <v>35</v>
      </c>
      <c r="J18" s="28">
        <v>1.995000000000001</v>
      </c>
      <c r="K18" s="19">
        <v>8</v>
      </c>
      <c r="L18" s="19">
        <v>12</v>
      </c>
      <c r="M18" s="82">
        <f>L18+K18+J18</f>
        <v>21.995000000000001</v>
      </c>
      <c r="N18" s="2"/>
      <c r="O18" s="2"/>
    </row>
    <row r="19" spans="1:15" s="2" customFormat="1" ht="27.75" customHeight="1" x14ac:dyDescent="0.2">
      <c r="A19" s="19">
        <v>10</v>
      </c>
      <c r="B19" s="20">
        <v>89</v>
      </c>
      <c r="C19" s="78" t="s">
        <v>191</v>
      </c>
      <c r="D19" s="76" t="s">
        <v>127</v>
      </c>
      <c r="E19" s="73">
        <v>2</v>
      </c>
      <c r="F19" s="24" t="s">
        <v>128</v>
      </c>
      <c r="G19" s="25" t="s">
        <v>129</v>
      </c>
      <c r="H19" s="26" t="s">
        <v>130</v>
      </c>
      <c r="I19" s="73" t="s">
        <v>131</v>
      </c>
      <c r="J19" s="28">
        <v>9.91</v>
      </c>
      <c r="K19" s="19">
        <v>4</v>
      </c>
      <c r="L19" s="19">
        <v>9</v>
      </c>
      <c r="M19" s="82">
        <f>L19+K19+J19</f>
        <v>22.91</v>
      </c>
    </row>
    <row r="20" spans="1:15" s="2" customFormat="1" ht="27.75" customHeight="1" x14ac:dyDescent="0.2">
      <c r="A20" s="19">
        <v>11</v>
      </c>
      <c r="B20" s="20">
        <v>55</v>
      </c>
      <c r="C20" s="21" t="s">
        <v>192</v>
      </c>
      <c r="D20" s="22" t="s">
        <v>159</v>
      </c>
      <c r="E20" s="40">
        <v>1</v>
      </c>
      <c r="F20" s="24" t="s">
        <v>160</v>
      </c>
      <c r="G20" s="25" t="s">
        <v>161</v>
      </c>
      <c r="H20" s="26" t="s">
        <v>162</v>
      </c>
      <c r="I20" s="23" t="s">
        <v>35</v>
      </c>
      <c r="J20" s="28">
        <v>3.8449999999999953</v>
      </c>
      <c r="K20" s="19">
        <v>0</v>
      </c>
      <c r="L20" s="19">
        <v>21</v>
      </c>
      <c r="M20" s="82">
        <f>L20+K20+J20</f>
        <v>24.844999999999995</v>
      </c>
    </row>
    <row r="21" spans="1:15" s="2" customFormat="1" ht="27.75" customHeight="1" x14ac:dyDescent="0.2">
      <c r="A21" s="19">
        <v>12</v>
      </c>
      <c r="B21" s="20">
        <v>24</v>
      </c>
      <c r="C21" s="21" t="s">
        <v>137</v>
      </c>
      <c r="D21" s="37" t="s">
        <v>138</v>
      </c>
      <c r="E21" s="40">
        <v>2</v>
      </c>
      <c r="F21" s="77" t="s">
        <v>139</v>
      </c>
      <c r="G21" s="25" t="s">
        <v>140</v>
      </c>
      <c r="H21" s="26" t="s">
        <v>141</v>
      </c>
      <c r="I21" s="23" t="s">
        <v>61</v>
      </c>
      <c r="J21" s="28">
        <v>5.6449999999999996</v>
      </c>
      <c r="K21" s="19">
        <v>8</v>
      </c>
      <c r="L21" s="19">
        <v>12</v>
      </c>
      <c r="M21" s="82">
        <f>L21+K21+J21</f>
        <v>25.645</v>
      </c>
    </row>
    <row r="22" spans="1:15" s="2" customFormat="1" ht="27.75" customHeight="1" x14ac:dyDescent="0.2">
      <c r="A22" s="19">
        <v>13</v>
      </c>
      <c r="B22" s="20">
        <v>78</v>
      </c>
      <c r="C22" s="21" t="s">
        <v>193</v>
      </c>
      <c r="D22" s="22" t="s">
        <v>143</v>
      </c>
      <c r="E22" s="23" t="s">
        <v>25</v>
      </c>
      <c r="F22" s="24" t="s">
        <v>144</v>
      </c>
      <c r="G22" s="25" t="s">
        <v>145</v>
      </c>
      <c r="H22" s="74" t="s">
        <v>146</v>
      </c>
      <c r="I22" s="23" t="s">
        <v>147</v>
      </c>
      <c r="J22" s="28">
        <v>6.4849999999999959</v>
      </c>
      <c r="K22" s="27">
        <v>8</v>
      </c>
      <c r="L22" s="27">
        <v>13</v>
      </c>
      <c r="M22" s="82">
        <f>L22+K22+J22</f>
        <v>27.484999999999996</v>
      </c>
      <c r="N22" s="29"/>
      <c r="O22" s="29"/>
    </row>
    <row r="23" spans="1:15" s="2" customFormat="1" ht="27.75" customHeight="1" x14ac:dyDescent="0.2">
      <c r="A23" s="19">
        <v>14</v>
      </c>
      <c r="B23" s="20">
        <v>35</v>
      </c>
      <c r="C23" s="21" t="s">
        <v>152</v>
      </c>
      <c r="D23" s="22" t="s">
        <v>153</v>
      </c>
      <c r="E23" s="23">
        <v>2</v>
      </c>
      <c r="F23" s="24" t="s">
        <v>154</v>
      </c>
      <c r="G23" s="25" t="s">
        <v>155</v>
      </c>
      <c r="H23" s="26" t="s">
        <v>156</v>
      </c>
      <c r="I23" s="23" t="s">
        <v>157</v>
      </c>
      <c r="J23" s="28">
        <v>11.264999999999997</v>
      </c>
      <c r="K23" s="19">
        <v>8</v>
      </c>
      <c r="L23" s="19">
        <v>16</v>
      </c>
      <c r="M23" s="82">
        <f>L23+K23+J23</f>
        <v>35.265000000000001</v>
      </c>
    </row>
    <row r="24" spans="1:15" s="2" customFormat="1" ht="27.75" customHeight="1" x14ac:dyDescent="0.2">
      <c r="A24" s="19">
        <v>15</v>
      </c>
      <c r="B24" s="20">
        <v>128</v>
      </c>
      <c r="C24" s="78" t="s">
        <v>194</v>
      </c>
      <c r="D24" s="76" t="s">
        <v>164</v>
      </c>
      <c r="E24" s="73">
        <v>1</v>
      </c>
      <c r="F24" s="24" t="s">
        <v>165</v>
      </c>
      <c r="G24" s="25" t="s">
        <v>166</v>
      </c>
      <c r="H24" s="26" t="s">
        <v>167</v>
      </c>
      <c r="I24" s="73" t="s">
        <v>168</v>
      </c>
      <c r="J24" s="28">
        <v>21.324999999999999</v>
      </c>
      <c r="K24" s="19">
        <v>12</v>
      </c>
      <c r="L24" s="19">
        <v>21</v>
      </c>
      <c r="M24" s="82">
        <f>L24+K24+J24</f>
        <v>54.325000000000003</v>
      </c>
    </row>
    <row r="25" spans="1:15" s="2" customFormat="1" ht="27.75" customHeight="1" x14ac:dyDescent="0.2">
      <c r="A25" s="19">
        <v>16</v>
      </c>
      <c r="B25" s="20">
        <v>27</v>
      </c>
      <c r="C25" s="21" t="s">
        <v>169</v>
      </c>
      <c r="D25" s="22" t="s">
        <v>170</v>
      </c>
      <c r="E25" s="23">
        <v>1</v>
      </c>
      <c r="F25" s="79" t="s">
        <v>171</v>
      </c>
      <c r="G25" s="25" t="s">
        <v>172</v>
      </c>
      <c r="H25" s="74" t="s">
        <v>173</v>
      </c>
      <c r="I25" s="23" t="s">
        <v>174</v>
      </c>
      <c r="J25" s="28">
        <v>16.955000000000002</v>
      </c>
      <c r="K25" s="19">
        <v>27</v>
      </c>
      <c r="L25" s="19">
        <v>32</v>
      </c>
      <c r="M25" s="82">
        <f>L25+K25+J25</f>
        <v>75.954999999999998</v>
      </c>
    </row>
    <row r="26" spans="1:15" s="2" customFormat="1" ht="27.75" customHeight="1" x14ac:dyDescent="0.2">
      <c r="A26" s="19"/>
      <c r="B26" s="20">
        <v>8</v>
      </c>
      <c r="C26" s="21" t="s">
        <v>195</v>
      </c>
      <c r="D26" s="37" t="s">
        <v>176</v>
      </c>
      <c r="E26" s="39" t="s">
        <v>25</v>
      </c>
      <c r="F26" s="24" t="s">
        <v>177</v>
      </c>
      <c r="G26" s="25" t="s">
        <v>178</v>
      </c>
      <c r="H26" s="26" t="s">
        <v>179</v>
      </c>
      <c r="I26" s="23" t="s">
        <v>29</v>
      </c>
      <c r="J26" s="28">
        <v>8.1149999999999984</v>
      </c>
      <c r="K26" s="19">
        <v>12</v>
      </c>
      <c r="L26" s="19" t="s">
        <v>62</v>
      </c>
      <c r="M26" s="82" t="s">
        <v>63</v>
      </c>
    </row>
    <row r="27" spans="1:15" s="2" customFormat="1" ht="27.75" customHeight="1" x14ac:dyDescent="0.2">
      <c r="A27" s="19"/>
      <c r="B27" s="20">
        <v>37</v>
      </c>
      <c r="C27" s="21" t="s">
        <v>196</v>
      </c>
      <c r="D27" s="22" t="s">
        <v>197</v>
      </c>
      <c r="E27" s="23" t="s">
        <v>25</v>
      </c>
      <c r="F27" s="24" t="s">
        <v>198</v>
      </c>
      <c r="G27" s="25" t="s">
        <v>199</v>
      </c>
      <c r="H27" s="74" t="s">
        <v>200</v>
      </c>
      <c r="I27" s="23" t="s">
        <v>35</v>
      </c>
      <c r="J27" s="28">
        <v>12.414999999999996</v>
      </c>
      <c r="K27" s="19">
        <v>16</v>
      </c>
      <c r="L27" s="19" t="s">
        <v>84</v>
      </c>
      <c r="M27" s="82" t="s">
        <v>63</v>
      </c>
    </row>
    <row r="28" spans="1:15" s="2" customFormat="1" ht="27.75" customHeight="1" x14ac:dyDescent="0.2">
      <c r="A28" s="19"/>
      <c r="B28" s="20">
        <v>73</v>
      </c>
      <c r="C28" s="78" t="s">
        <v>201</v>
      </c>
      <c r="D28" s="76" t="s">
        <v>202</v>
      </c>
      <c r="E28" s="73">
        <v>1</v>
      </c>
      <c r="F28" s="77" t="s">
        <v>203</v>
      </c>
      <c r="G28" s="25" t="s">
        <v>204</v>
      </c>
      <c r="H28" s="26" t="s">
        <v>205</v>
      </c>
      <c r="I28" s="73" t="s">
        <v>35</v>
      </c>
      <c r="J28" s="28">
        <v>6.84</v>
      </c>
      <c r="K28" s="27">
        <v>32</v>
      </c>
      <c r="L28" s="19" t="s">
        <v>84</v>
      </c>
      <c r="M28" s="82" t="s">
        <v>63</v>
      </c>
      <c r="N28" s="29"/>
      <c r="O28" s="29"/>
    </row>
    <row r="29" spans="1:15" s="2" customFormat="1" ht="27.75" customHeight="1" x14ac:dyDescent="0.2">
      <c r="A29" s="19"/>
      <c r="B29" s="20">
        <v>91</v>
      </c>
      <c r="C29" s="78" t="s">
        <v>206</v>
      </c>
      <c r="D29" s="76" t="s">
        <v>207</v>
      </c>
      <c r="E29" s="73" t="s">
        <v>25</v>
      </c>
      <c r="F29" s="24" t="s">
        <v>208</v>
      </c>
      <c r="G29" s="25" t="s">
        <v>209</v>
      </c>
      <c r="H29" s="26" t="s">
        <v>210</v>
      </c>
      <c r="I29" s="73" t="s">
        <v>35</v>
      </c>
      <c r="J29" s="28">
        <v>7.9199999999999982</v>
      </c>
      <c r="K29" s="27" t="s">
        <v>62</v>
      </c>
      <c r="L29" s="19" t="s">
        <v>84</v>
      </c>
      <c r="M29" s="82" t="s">
        <v>63</v>
      </c>
      <c r="N29" s="29"/>
      <c r="O29" s="29"/>
    </row>
    <row r="30" spans="1:15" s="2" customFormat="1" ht="27.75" customHeight="1" x14ac:dyDescent="0.2">
      <c r="A30" s="19"/>
      <c r="B30" s="20">
        <v>127</v>
      </c>
      <c r="C30" s="78" t="s">
        <v>211</v>
      </c>
      <c r="D30" s="76" t="s">
        <v>212</v>
      </c>
      <c r="E30" s="73" t="s">
        <v>25</v>
      </c>
      <c r="F30" s="24" t="s">
        <v>213</v>
      </c>
      <c r="G30" s="25" t="s">
        <v>214</v>
      </c>
      <c r="H30" s="26" t="s">
        <v>215</v>
      </c>
      <c r="I30" s="73" t="s">
        <v>35</v>
      </c>
      <c r="J30" s="28" t="s">
        <v>62</v>
      </c>
      <c r="K30" s="19" t="s">
        <v>62</v>
      </c>
      <c r="L30" s="19" t="s">
        <v>84</v>
      </c>
      <c r="M30" s="82" t="s">
        <v>63</v>
      </c>
    </row>
    <row r="31" spans="1:15" s="2" customFormat="1" ht="27.75" customHeight="1" x14ac:dyDescent="0.2">
      <c r="A31" s="19"/>
      <c r="B31" s="20">
        <v>12</v>
      </c>
      <c r="C31" s="83" t="s">
        <v>216</v>
      </c>
      <c r="D31" s="84" t="s">
        <v>149</v>
      </c>
      <c r="E31" s="73" t="s">
        <v>25</v>
      </c>
      <c r="F31" s="22" t="s">
        <v>217</v>
      </c>
      <c r="G31" s="25" t="s">
        <v>218</v>
      </c>
      <c r="H31" s="85" t="s">
        <v>219</v>
      </c>
      <c r="I31" s="23" t="s">
        <v>29</v>
      </c>
      <c r="J31" s="28" t="s">
        <v>62</v>
      </c>
      <c r="K31" s="19" t="s">
        <v>62</v>
      </c>
      <c r="L31" s="19" t="s">
        <v>84</v>
      </c>
      <c r="M31" s="82" t="s">
        <v>63</v>
      </c>
    </row>
    <row r="32" spans="1:15" s="2" customFormat="1" ht="27.75" customHeight="1" x14ac:dyDescent="0.2">
      <c r="A32" s="19"/>
      <c r="B32" s="20">
        <v>75</v>
      </c>
      <c r="C32" s="21" t="s">
        <v>220</v>
      </c>
      <c r="D32" s="22" t="s">
        <v>221</v>
      </c>
      <c r="E32" s="73" t="s">
        <v>25</v>
      </c>
      <c r="F32" s="24" t="s">
        <v>222</v>
      </c>
      <c r="G32" s="25" t="s">
        <v>223</v>
      </c>
      <c r="H32" s="85" t="s">
        <v>224</v>
      </c>
      <c r="I32" s="39" t="s">
        <v>35</v>
      </c>
      <c r="J32" s="28" t="s">
        <v>62</v>
      </c>
      <c r="K32" s="19" t="s">
        <v>62</v>
      </c>
      <c r="L32" s="19" t="s">
        <v>84</v>
      </c>
      <c r="M32" s="82" t="s">
        <v>63</v>
      </c>
    </row>
    <row r="33" spans="3:11" ht="23.25" customHeight="1" x14ac:dyDescent="0.2">
      <c r="C33" s="66"/>
      <c r="D33" s="66"/>
      <c r="G33" s="57"/>
      <c r="H33" s="57"/>
    </row>
    <row r="34" spans="3:11" ht="20.25" customHeight="1" x14ac:dyDescent="0.2">
      <c r="C34" s="55" t="s">
        <v>64</v>
      </c>
      <c r="D34" s="55"/>
      <c r="G34" s="57" t="s">
        <v>65</v>
      </c>
      <c r="H34" s="57"/>
      <c r="I34" s="57"/>
      <c r="J34" s="57"/>
      <c r="K34" s="57"/>
    </row>
    <row r="35" spans="3:11" ht="20.25" customHeight="1" x14ac:dyDescent="0.2">
      <c r="C35" s="55" t="s">
        <v>66</v>
      </c>
      <c r="D35" s="55"/>
      <c r="E35" s="55"/>
      <c r="G35" s="57" t="s">
        <v>180</v>
      </c>
      <c r="H35" s="57"/>
      <c r="I35" s="57"/>
      <c r="J35" s="57"/>
      <c r="K35" s="57"/>
    </row>
    <row r="36" spans="3:11" ht="20.25" customHeight="1" x14ac:dyDescent="0.2">
      <c r="C36" s="55" t="s">
        <v>68</v>
      </c>
      <c r="D36" s="55"/>
      <c r="E36" s="55"/>
      <c r="G36" s="57" t="s">
        <v>69</v>
      </c>
      <c r="H36" s="57"/>
      <c r="I36" s="57"/>
      <c r="J36" s="57"/>
      <c r="K36" s="57"/>
    </row>
  </sheetData>
  <sheetProtection selectLockedCells="1" selectUnlockedCells="1"/>
  <mergeCells count="27">
    <mergeCell ref="G33:H33"/>
    <mergeCell ref="C34:D34"/>
    <mergeCell ref="G34:K34"/>
    <mergeCell ref="C35:E35"/>
    <mergeCell ref="G35:K35"/>
    <mergeCell ref="C36:E36"/>
    <mergeCell ref="G36:K36"/>
    <mergeCell ref="G7:G9"/>
    <mergeCell ref="H7:H9"/>
    <mergeCell ref="I7:I9"/>
    <mergeCell ref="J7:M7"/>
    <mergeCell ref="J8:J9"/>
    <mergeCell ref="K8:K9"/>
    <mergeCell ref="L8:L9"/>
    <mergeCell ref="M8:M9"/>
    <mergeCell ref="A7:A9"/>
    <mergeCell ref="B7:B9"/>
    <mergeCell ref="C7:C9"/>
    <mergeCell ref="D7:D9"/>
    <mergeCell ref="E7:E9"/>
    <mergeCell ref="F7:F9"/>
    <mergeCell ref="A1:M1"/>
    <mergeCell ref="A2:M2"/>
    <mergeCell ref="A3:M3"/>
    <mergeCell ref="A4:M4"/>
    <mergeCell ref="A5:M5"/>
    <mergeCell ref="J6:M6"/>
  </mergeCells>
  <printOptions horizontalCentered="1"/>
  <pageMargins left="0.11811023622047245" right="0.11811023622047245" top="0.19685039370078741" bottom="7.874015748031496E-2" header="0.51181102362204722" footer="0.51181102362204722"/>
  <pageSetup paperSize="9" scale="80" orientation="portrait" useFirstPageNumber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FD431-18AD-4131-9C5E-4223FDE2DF8C}">
  <dimension ref="A1:O24"/>
  <sheetViews>
    <sheetView view="pageBreakPreview" zoomScale="110" zoomScaleNormal="90" zoomScaleSheetLayoutView="110" workbookViewId="0">
      <selection activeCell="E10" sqref="E10"/>
    </sheetView>
  </sheetViews>
  <sheetFormatPr defaultColWidth="11.5703125" defaultRowHeight="20.25" customHeight="1" x14ac:dyDescent="0.2"/>
  <cols>
    <col min="1" max="2" width="4.7109375" style="54" customWidth="1"/>
    <col min="3" max="3" width="14.42578125" style="54" customWidth="1"/>
    <col min="4" max="4" width="8.5703125" style="54" hidden="1" customWidth="1"/>
    <col min="5" max="5" width="6.28515625" style="54" customWidth="1"/>
    <col min="6" max="6" width="0" style="54" hidden="1" customWidth="1"/>
    <col min="7" max="7" width="23.7109375" style="54" customWidth="1"/>
    <col min="8" max="8" width="10.85546875" style="54" customWidth="1"/>
    <col min="9" max="9" width="11.7109375" style="54" customWidth="1"/>
    <col min="10" max="10" width="5.140625" style="54" customWidth="1"/>
    <col min="11" max="11" width="5.5703125" style="54" customWidth="1"/>
    <col min="12" max="12" width="5.140625" style="54" customWidth="1"/>
    <col min="13" max="13" width="5.85546875" style="54" customWidth="1"/>
    <col min="14" max="14" width="6.5703125" style="54" customWidth="1"/>
    <col min="15" max="15" width="6.7109375" style="54" customWidth="1"/>
    <col min="16" max="16384" width="11.5703125" style="54"/>
  </cols>
  <sheetData>
    <row r="1" spans="1:15" s="87" customFormat="1" ht="57.75" customHeight="1" x14ac:dyDescent="0.3">
      <c r="A1" s="86" t="s">
        <v>225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s="2" customFormat="1" ht="18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2" customFormat="1" ht="27" customHeight="1" x14ac:dyDescent="0.2">
      <c r="A3" s="61" t="s">
        <v>226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s="2" customFormat="1" ht="27" customHeight="1" x14ac:dyDescent="0.2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s="7" customFormat="1" ht="27" customHeight="1" x14ac:dyDescent="0.25">
      <c r="A5" s="61" t="s">
        <v>227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s="2" customFormat="1" ht="27" customHeight="1" x14ac:dyDescent="0.25">
      <c r="A6" s="8" t="s">
        <v>5</v>
      </c>
      <c r="H6" s="9" t="s">
        <v>6</v>
      </c>
      <c r="I6" s="89" t="s">
        <v>7</v>
      </c>
      <c r="J6" s="89"/>
      <c r="K6" s="89"/>
      <c r="L6" s="89"/>
      <c r="M6" s="89"/>
      <c r="N6" s="89"/>
      <c r="O6" s="89"/>
    </row>
    <row r="7" spans="1:15" s="2" customFormat="1" ht="19.5" customHeight="1" x14ac:dyDescent="0.2">
      <c r="A7" s="11" t="s">
        <v>8</v>
      </c>
      <c r="B7" s="11" t="s">
        <v>9</v>
      </c>
      <c r="C7" s="12" t="s">
        <v>10</v>
      </c>
      <c r="D7" s="11" t="s">
        <v>11</v>
      </c>
      <c r="E7" s="11" t="s">
        <v>12</v>
      </c>
      <c r="F7" s="11" t="s">
        <v>13</v>
      </c>
      <c r="G7" s="12" t="s">
        <v>14</v>
      </c>
      <c r="H7" s="12" t="s">
        <v>15</v>
      </c>
      <c r="I7" s="12" t="s">
        <v>16</v>
      </c>
      <c r="J7" s="13" t="s">
        <v>17</v>
      </c>
      <c r="K7" s="14"/>
      <c r="L7" s="14"/>
      <c r="M7" s="14"/>
      <c r="N7" s="15"/>
      <c r="O7" s="90" t="s">
        <v>90</v>
      </c>
    </row>
    <row r="8" spans="1:15" s="2" customFormat="1" ht="16.5" customHeight="1" x14ac:dyDescent="0.2">
      <c r="A8" s="11"/>
      <c r="B8" s="11"/>
      <c r="C8" s="12"/>
      <c r="D8" s="11"/>
      <c r="E8" s="11"/>
      <c r="F8" s="11"/>
      <c r="G8" s="12"/>
      <c r="H8" s="12"/>
      <c r="I8" s="12"/>
      <c r="J8" s="12" t="s">
        <v>18</v>
      </c>
      <c r="K8" s="12"/>
      <c r="L8" s="12" t="s">
        <v>19</v>
      </c>
      <c r="M8" s="12"/>
      <c r="N8" s="16" t="s">
        <v>20</v>
      </c>
      <c r="O8" s="91"/>
    </row>
    <row r="9" spans="1:15" s="2" customFormat="1" ht="34.5" customHeight="1" x14ac:dyDescent="0.2">
      <c r="A9" s="11"/>
      <c r="B9" s="11"/>
      <c r="C9" s="12"/>
      <c r="D9" s="11"/>
      <c r="E9" s="11"/>
      <c r="F9" s="11"/>
      <c r="G9" s="12"/>
      <c r="H9" s="12"/>
      <c r="I9" s="12"/>
      <c r="J9" s="17" t="s">
        <v>21</v>
      </c>
      <c r="K9" s="17" t="s">
        <v>22</v>
      </c>
      <c r="L9" s="17" t="s">
        <v>21</v>
      </c>
      <c r="M9" s="17" t="s">
        <v>22</v>
      </c>
      <c r="N9" s="18"/>
      <c r="O9" s="92"/>
    </row>
    <row r="10" spans="1:15" s="29" customFormat="1" ht="41.25" customHeight="1" x14ac:dyDescent="0.2">
      <c r="A10" s="19">
        <v>1</v>
      </c>
      <c r="B10" s="20">
        <v>18</v>
      </c>
      <c r="C10" s="75" t="s">
        <v>228</v>
      </c>
      <c r="D10" s="93" t="s">
        <v>229</v>
      </c>
      <c r="E10" s="73" t="s">
        <v>230</v>
      </c>
      <c r="F10" s="24" t="s">
        <v>231</v>
      </c>
      <c r="G10" s="94" t="s">
        <v>232</v>
      </c>
      <c r="H10" s="85" t="s">
        <v>233</v>
      </c>
      <c r="I10" s="39" t="s">
        <v>29</v>
      </c>
      <c r="J10" s="23">
        <v>4</v>
      </c>
      <c r="K10" s="23"/>
      <c r="L10" s="27">
        <v>0</v>
      </c>
      <c r="M10" s="28">
        <v>46.5</v>
      </c>
      <c r="N10" s="27">
        <f t="shared" ref="N10:N16" si="0">J10+L10</f>
        <v>4</v>
      </c>
      <c r="O10" s="27" t="s">
        <v>230</v>
      </c>
    </row>
    <row r="11" spans="1:15" s="29" customFormat="1" ht="41.25" customHeight="1" x14ac:dyDescent="0.2">
      <c r="A11" s="19">
        <v>2</v>
      </c>
      <c r="B11" s="20">
        <v>22</v>
      </c>
      <c r="C11" s="35" t="s">
        <v>234</v>
      </c>
      <c r="D11" s="22" t="s">
        <v>235</v>
      </c>
      <c r="E11" s="23" t="s">
        <v>236</v>
      </c>
      <c r="F11" s="37" t="s">
        <v>237</v>
      </c>
      <c r="G11" s="25" t="s">
        <v>238</v>
      </c>
      <c r="H11" s="26" t="s">
        <v>239</v>
      </c>
      <c r="I11" s="23" t="s">
        <v>61</v>
      </c>
      <c r="J11" s="23">
        <v>0</v>
      </c>
      <c r="K11" s="23"/>
      <c r="L11" s="27">
        <v>4</v>
      </c>
      <c r="M11" s="28">
        <v>49.6</v>
      </c>
      <c r="N11" s="27">
        <f t="shared" si="0"/>
        <v>4</v>
      </c>
      <c r="O11" s="27" t="s">
        <v>230</v>
      </c>
    </row>
    <row r="12" spans="1:15" s="29" customFormat="1" ht="41.25" customHeight="1" x14ac:dyDescent="0.2">
      <c r="A12" s="19">
        <v>3</v>
      </c>
      <c r="B12" s="20">
        <v>122</v>
      </c>
      <c r="C12" s="75" t="s">
        <v>240</v>
      </c>
      <c r="D12" s="22" t="s">
        <v>241</v>
      </c>
      <c r="E12" s="73" t="s">
        <v>230</v>
      </c>
      <c r="F12" s="37" t="s">
        <v>242</v>
      </c>
      <c r="G12" s="25" t="s">
        <v>243</v>
      </c>
      <c r="H12" s="95" t="s">
        <v>244</v>
      </c>
      <c r="I12" s="23" t="s">
        <v>147</v>
      </c>
      <c r="J12" s="40">
        <v>4</v>
      </c>
      <c r="K12" s="40"/>
      <c r="L12" s="27">
        <v>4</v>
      </c>
      <c r="M12" s="27">
        <v>48.91</v>
      </c>
      <c r="N12" s="27">
        <f t="shared" si="0"/>
        <v>8</v>
      </c>
      <c r="O12" s="27" t="s">
        <v>230</v>
      </c>
    </row>
    <row r="13" spans="1:15" s="29" customFormat="1" ht="41.25" customHeight="1" x14ac:dyDescent="0.2">
      <c r="A13" s="19">
        <v>4</v>
      </c>
      <c r="B13" s="20">
        <v>41</v>
      </c>
      <c r="C13" s="75" t="s">
        <v>245</v>
      </c>
      <c r="D13" s="96" t="s">
        <v>246</v>
      </c>
      <c r="E13" s="73" t="s">
        <v>230</v>
      </c>
      <c r="F13" s="24" t="s">
        <v>247</v>
      </c>
      <c r="G13" s="25" t="s">
        <v>248</v>
      </c>
      <c r="H13" s="26" t="s">
        <v>249</v>
      </c>
      <c r="I13" s="73" t="s">
        <v>96</v>
      </c>
      <c r="J13" s="40">
        <v>12</v>
      </c>
      <c r="K13" s="40"/>
      <c r="L13" s="27">
        <v>0</v>
      </c>
      <c r="M13" s="27">
        <v>50.71</v>
      </c>
      <c r="N13" s="27">
        <f t="shared" si="0"/>
        <v>12</v>
      </c>
      <c r="O13" s="27"/>
    </row>
    <row r="14" spans="1:15" s="29" customFormat="1" ht="41.25" customHeight="1" x14ac:dyDescent="0.2">
      <c r="A14" s="19">
        <v>5</v>
      </c>
      <c r="B14" s="20">
        <v>36</v>
      </c>
      <c r="C14" s="21" t="s">
        <v>250</v>
      </c>
      <c r="D14" s="22" t="s">
        <v>153</v>
      </c>
      <c r="E14" s="23" t="s">
        <v>25</v>
      </c>
      <c r="F14" s="37" t="s">
        <v>251</v>
      </c>
      <c r="G14" s="25" t="s">
        <v>252</v>
      </c>
      <c r="H14" s="26" t="s">
        <v>156</v>
      </c>
      <c r="I14" s="23" t="s">
        <v>157</v>
      </c>
      <c r="J14" s="40">
        <v>12</v>
      </c>
      <c r="K14" s="40"/>
      <c r="L14" s="27">
        <v>1</v>
      </c>
      <c r="M14" s="27">
        <v>53.55</v>
      </c>
      <c r="N14" s="27">
        <f t="shared" si="0"/>
        <v>13</v>
      </c>
      <c r="O14" s="27"/>
    </row>
    <row r="15" spans="1:15" s="29" customFormat="1" ht="41.25" customHeight="1" x14ac:dyDescent="0.2">
      <c r="A15" s="19">
        <v>6</v>
      </c>
      <c r="B15" s="20">
        <v>1</v>
      </c>
      <c r="C15" s="75" t="s">
        <v>253</v>
      </c>
      <c r="D15" s="96" t="s">
        <v>254</v>
      </c>
      <c r="E15" s="73" t="s">
        <v>230</v>
      </c>
      <c r="F15" s="24" t="s">
        <v>255</v>
      </c>
      <c r="G15" s="25" t="s">
        <v>256</v>
      </c>
      <c r="H15" s="33" t="s">
        <v>257</v>
      </c>
      <c r="I15" s="73" t="s">
        <v>258</v>
      </c>
      <c r="J15" s="40">
        <v>8</v>
      </c>
      <c r="K15" s="40"/>
      <c r="L15" s="27">
        <v>9</v>
      </c>
      <c r="M15" s="27">
        <v>52.14</v>
      </c>
      <c r="N15" s="27">
        <f t="shared" si="0"/>
        <v>17</v>
      </c>
      <c r="O15" s="27" t="s">
        <v>25</v>
      </c>
    </row>
    <row r="16" spans="1:15" s="29" customFormat="1" ht="41.25" customHeight="1" x14ac:dyDescent="0.2">
      <c r="A16" s="19">
        <v>7</v>
      </c>
      <c r="B16" s="20">
        <v>17</v>
      </c>
      <c r="C16" s="83" t="s">
        <v>228</v>
      </c>
      <c r="D16" s="97" t="s">
        <v>229</v>
      </c>
      <c r="E16" s="39" t="s">
        <v>230</v>
      </c>
      <c r="F16" s="24" t="s">
        <v>259</v>
      </c>
      <c r="G16" s="94" t="s">
        <v>260</v>
      </c>
      <c r="H16" s="85" t="s">
        <v>261</v>
      </c>
      <c r="I16" s="39" t="s">
        <v>29</v>
      </c>
      <c r="J16" s="23">
        <v>15</v>
      </c>
      <c r="K16" s="23"/>
      <c r="L16" s="27">
        <v>5</v>
      </c>
      <c r="M16" s="27">
        <v>52.74</v>
      </c>
      <c r="N16" s="27">
        <f t="shared" si="0"/>
        <v>20</v>
      </c>
      <c r="O16" s="27"/>
    </row>
    <row r="17" spans="1:15" s="29" customFormat="1" ht="41.25" customHeight="1" x14ac:dyDescent="0.2">
      <c r="A17" s="19"/>
      <c r="B17" s="20">
        <v>11</v>
      </c>
      <c r="C17" s="83" t="s">
        <v>148</v>
      </c>
      <c r="D17" s="84" t="s">
        <v>149</v>
      </c>
      <c r="E17" s="73" t="s">
        <v>25</v>
      </c>
      <c r="F17" s="22" t="s">
        <v>262</v>
      </c>
      <c r="G17" s="41" t="s">
        <v>263</v>
      </c>
      <c r="H17" s="98" t="s">
        <v>219</v>
      </c>
      <c r="I17" s="23" t="s">
        <v>29</v>
      </c>
      <c r="J17" s="39">
        <v>12</v>
      </c>
      <c r="K17" s="39"/>
      <c r="L17" s="27" t="s">
        <v>84</v>
      </c>
      <c r="M17" s="27"/>
      <c r="N17" s="27" t="s">
        <v>63</v>
      </c>
      <c r="O17" s="27"/>
    </row>
    <row r="18" spans="1:15" s="29" customFormat="1" ht="41.25" customHeight="1" x14ac:dyDescent="0.2">
      <c r="A18" s="19"/>
      <c r="B18" s="20">
        <v>63</v>
      </c>
      <c r="C18" s="99" t="s">
        <v>264</v>
      </c>
      <c r="D18" s="93" t="s">
        <v>265</v>
      </c>
      <c r="E18" s="73" t="s">
        <v>25</v>
      </c>
      <c r="F18" s="24" t="s">
        <v>266</v>
      </c>
      <c r="G18" s="25" t="s">
        <v>267</v>
      </c>
      <c r="H18" s="85"/>
      <c r="I18" s="39" t="s">
        <v>35</v>
      </c>
      <c r="J18" s="40">
        <v>17</v>
      </c>
      <c r="K18" s="100"/>
      <c r="L18" s="27" t="s">
        <v>84</v>
      </c>
      <c r="M18" s="27"/>
      <c r="N18" s="27" t="s">
        <v>63</v>
      </c>
      <c r="O18" s="27"/>
    </row>
    <row r="19" spans="1:15" s="29" customFormat="1" ht="41.25" customHeight="1" x14ac:dyDescent="0.2">
      <c r="A19" s="19"/>
      <c r="B19" s="20">
        <v>43</v>
      </c>
      <c r="C19" s="21" t="s">
        <v>91</v>
      </c>
      <c r="D19" s="22" t="s">
        <v>92</v>
      </c>
      <c r="E19" s="23" t="s">
        <v>25</v>
      </c>
      <c r="F19" s="24" t="s">
        <v>268</v>
      </c>
      <c r="G19" s="25" t="s">
        <v>269</v>
      </c>
      <c r="H19" s="26" t="s">
        <v>270</v>
      </c>
      <c r="I19" s="73" t="s">
        <v>96</v>
      </c>
      <c r="J19" s="40" t="s">
        <v>62</v>
      </c>
      <c r="K19" s="40"/>
      <c r="L19" s="27"/>
      <c r="M19" s="27"/>
      <c r="N19" s="27" t="s">
        <v>63</v>
      </c>
      <c r="O19" s="27"/>
    </row>
    <row r="20" spans="1:15" s="29" customFormat="1" ht="41.25" customHeight="1" x14ac:dyDescent="0.2">
      <c r="A20" s="19"/>
      <c r="B20" s="20">
        <v>15</v>
      </c>
      <c r="C20" s="75" t="s">
        <v>271</v>
      </c>
      <c r="D20" s="76" t="s">
        <v>272</v>
      </c>
      <c r="E20" s="73" t="s">
        <v>25</v>
      </c>
      <c r="F20" s="24" t="s">
        <v>273</v>
      </c>
      <c r="G20" s="25" t="s">
        <v>274</v>
      </c>
      <c r="H20" s="26" t="s">
        <v>275</v>
      </c>
      <c r="I20" s="39" t="s">
        <v>29</v>
      </c>
      <c r="J20" s="23" t="s">
        <v>62</v>
      </c>
      <c r="K20" s="23"/>
      <c r="L20" s="27"/>
      <c r="M20" s="27"/>
      <c r="N20" s="27" t="s">
        <v>63</v>
      </c>
      <c r="O20" s="27"/>
    </row>
    <row r="21" spans="1:15" s="29" customFormat="1" ht="41.25" customHeight="1" x14ac:dyDescent="0.2">
      <c r="A21" s="43"/>
      <c r="B21" s="44"/>
      <c r="C21" s="101"/>
      <c r="D21" s="102"/>
      <c r="E21" s="103"/>
      <c r="F21" s="104"/>
      <c r="G21" s="49"/>
      <c r="H21" s="50"/>
      <c r="I21" s="51"/>
      <c r="J21" s="105"/>
      <c r="K21" s="105"/>
      <c r="N21" s="52"/>
    </row>
    <row r="22" spans="1:15" ht="18" customHeight="1" x14ac:dyDescent="0.2">
      <c r="C22" s="106" t="s">
        <v>64</v>
      </c>
      <c r="D22" s="106"/>
      <c r="G22" s="107" t="s">
        <v>65</v>
      </c>
      <c r="H22" s="107"/>
      <c r="I22" s="107"/>
      <c r="J22" s="107"/>
      <c r="K22" s="107"/>
      <c r="L22" s="107"/>
    </row>
    <row r="23" spans="1:15" ht="16.5" customHeight="1" x14ac:dyDescent="0.2">
      <c r="C23" s="106" t="s">
        <v>66</v>
      </c>
      <c r="D23" s="106"/>
      <c r="E23" s="106"/>
      <c r="G23" s="107" t="s">
        <v>180</v>
      </c>
      <c r="H23" s="107"/>
      <c r="I23" s="107"/>
      <c r="J23" s="107"/>
      <c r="K23" s="107"/>
      <c r="L23" s="107"/>
    </row>
    <row r="24" spans="1:15" ht="16.5" customHeight="1" x14ac:dyDescent="0.2">
      <c r="C24" s="106" t="s">
        <v>68</v>
      </c>
      <c r="D24" s="106"/>
      <c r="E24" s="106"/>
      <c r="G24" s="107" t="s">
        <v>69</v>
      </c>
      <c r="H24" s="107"/>
      <c r="I24" s="107"/>
      <c r="J24" s="107"/>
      <c r="K24" s="107"/>
      <c r="L24" s="107"/>
    </row>
  </sheetData>
  <sheetProtection selectLockedCells="1" selectUnlockedCells="1"/>
  <mergeCells count="26">
    <mergeCell ref="C22:D22"/>
    <mergeCell ref="G22:L22"/>
    <mergeCell ref="C23:E23"/>
    <mergeCell ref="G23:L23"/>
    <mergeCell ref="C24:E24"/>
    <mergeCell ref="G24:L24"/>
    <mergeCell ref="G7:G9"/>
    <mergeCell ref="H7:H9"/>
    <mergeCell ref="I7:I9"/>
    <mergeCell ref="J7:N7"/>
    <mergeCell ref="O7:O9"/>
    <mergeCell ref="J8:K8"/>
    <mergeCell ref="L8:M8"/>
    <mergeCell ref="N8:N9"/>
    <mergeCell ref="A7:A9"/>
    <mergeCell ref="B7:B9"/>
    <mergeCell ref="C7:C9"/>
    <mergeCell ref="D7:D9"/>
    <mergeCell ref="E7:E9"/>
    <mergeCell ref="F7:F9"/>
    <mergeCell ref="A1:O1"/>
    <mergeCell ref="A2:O2"/>
    <mergeCell ref="A3:O3"/>
    <mergeCell ref="A4:O4"/>
    <mergeCell ref="A5:O5"/>
    <mergeCell ref="I6:O6"/>
  </mergeCells>
  <printOptions horizontalCentered="1"/>
  <pageMargins left="0" right="0" top="0" bottom="0" header="0" footer="0"/>
  <pageSetup paperSize="9" scale="85" orientation="portrait" useFirstPageNumber="1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745D-06ED-4DC5-A62D-789304D282B1}">
  <dimension ref="A1:P24"/>
  <sheetViews>
    <sheetView tabSelected="1" view="pageBreakPreview" zoomScaleNormal="90" zoomScaleSheetLayoutView="100" workbookViewId="0">
      <selection activeCell="P16" sqref="P16"/>
    </sheetView>
  </sheetViews>
  <sheetFormatPr defaultColWidth="11.5703125" defaultRowHeight="20.25" customHeight="1" x14ac:dyDescent="0.2"/>
  <cols>
    <col min="1" max="2" width="4.7109375" style="54" customWidth="1"/>
    <col min="3" max="3" width="18.5703125" style="54" customWidth="1"/>
    <col min="4" max="4" width="9.7109375" style="54" hidden="1" customWidth="1"/>
    <col min="5" max="5" width="7.140625" style="54" customWidth="1"/>
    <col min="6" max="6" width="0" style="54" hidden="1" customWidth="1"/>
    <col min="7" max="7" width="26.85546875" style="54" customWidth="1"/>
    <col min="8" max="8" width="11.5703125" style="54"/>
    <col min="9" max="9" width="14" style="54" customWidth="1"/>
    <col min="10" max="12" width="5.85546875" style="54" customWidth="1"/>
    <col min="13" max="13" width="6.7109375" style="54" customWidth="1"/>
    <col min="14" max="16384" width="11.5703125" style="54"/>
  </cols>
  <sheetData>
    <row r="1" spans="1:16" s="2" customFormat="1" ht="51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60"/>
      <c r="P1" s="60"/>
    </row>
    <row r="2" spans="1:16" s="2" customFormat="1" ht="18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s="2" customFormat="1" ht="20.25" customHeight="1" x14ac:dyDescent="0.2">
      <c r="A3" s="61" t="s">
        <v>276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6" s="2" customFormat="1" ht="19.5" customHeight="1" x14ac:dyDescent="0.2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6" s="7" customFormat="1" ht="20.25" customHeight="1" x14ac:dyDescent="0.25">
      <c r="A5" s="63" t="s">
        <v>71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s="2" customFormat="1" ht="21" customHeight="1" x14ac:dyDescent="0.25">
      <c r="A6" s="8" t="s">
        <v>5</v>
      </c>
      <c r="H6" s="9" t="s">
        <v>6</v>
      </c>
      <c r="J6" s="10" t="s">
        <v>277</v>
      </c>
      <c r="K6" s="10"/>
      <c r="L6" s="10"/>
      <c r="M6" s="10"/>
    </row>
    <row r="7" spans="1:16" s="2" customFormat="1" ht="19.5" customHeight="1" x14ac:dyDescent="0.2">
      <c r="A7" s="64" t="s">
        <v>8</v>
      </c>
      <c r="B7" s="64" t="s">
        <v>9</v>
      </c>
      <c r="C7" s="12" t="s">
        <v>10</v>
      </c>
      <c r="D7" s="11" t="s">
        <v>11</v>
      </c>
      <c r="E7" s="11" t="s">
        <v>12</v>
      </c>
      <c r="F7" s="11" t="s">
        <v>13</v>
      </c>
      <c r="G7" s="12" t="s">
        <v>14</v>
      </c>
      <c r="H7" s="65" t="s">
        <v>15</v>
      </c>
      <c r="I7" s="65" t="s">
        <v>16</v>
      </c>
      <c r="J7" s="65" t="s">
        <v>278</v>
      </c>
      <c r="K7" s="65"/>
      <c r="L7" s="65"/>
      <c r="M7" s="65"/>
    </row>
    <row r="8" spans="1:16" s="2" customFormat="1" ht="19.5" customHeight="1" x14ac:dyDescent="0.2">
      <c r="A8" s="64"/>
      <c r="B8" s="64"/>
      <c r="C8" s="12"/>
      <c r="D8" s="11"/>
      <c r="E8" s="11"/>
      <c r="F8" s="11"/>
      <c r="G8" s="12"/>
      <c r="H8" s="65"/>
      <c r="I8" s="65"/>
      <c r="J8" s="65" t="s">
        <v>279</v>
      </c>
      <c r="K8" s="65" t="s">
        <v>280</v>
      </c>
      <c r="L8" s="65" t="s">
        <v>281</v>
      </c>
      <c r="M8" s="65" t="s">
        <v>77</v>
      </c>
    </row>
    <row r="9" spans="1:16" s="2" customFormat="1" ht="31.5" customHeight="1" x14ac:dyDescent="0.2">
      <c r="A9" s="64"/>
      <c r="B9" s="64"/>
      <c r="C9" s="12"/>
      <c r="D9" s="11"/>
      <c r="E9" s="11"/>
      <c r="F9" s="11"/>
      <c r="G9" s="12"/>
      <c r="H9" s="65"/>
      <c r="I9" s="65"/>
      <c r="J9" s="65"/>
      <c r="K9" s="65"/>
      <c r="L9" s="65"/>
      <c r="M9" s="65"/>
    </row>
    <row r="10" spans="1:16" s="29" customFormat="1" ht="46.5" customHeight="1" x14ac:dyDescent="0.2">
      <c r="A10" s="19">
        <v>1</v>
      </c>
      <c r="B10" s="20">
        <v>18</v>
      </c>
      <c r="C10" s="83" t="s">
        <v>228</v>
      </c>
      <c r="D10" s="97" t="s">
        <v>229</v>
      </c>
      <c r="E10" s="39" t="s">
        <v>230</v>
      </c>
      <c r="F10" s="37" t="s">
        <v>231</v>
      </c>
      <c r="G10" s="25" t="s">
        <v>232</v>
      </c>
      <c r="H10" s="26" t="s">
        <v>233</v>
      </c>
      <c r="I10" s="39" t="s">
        <v>29</v>
      </c>
      <c r="J10" s="108">
        <v>0</v>
      </c>
      <c r="K10" s="109" t="s">
        <v>282</v>
      </c>
      <c r="L10" s="109" t="s">
        <v>283</v>
      </c>
      <c r="M10" s="109">
        <f t="shared" ref="M10:M16" si="0">L10+K10+J10</f>
        <v>4</v>
      </c>
    </row>
    <row r="11" spans="1:16" s="29" customFormat="1" ht="46.5" customHeight="1" x14ac:dyDescent="0.2">
      <c r="A11" s="19">
        <v>2</v>
      </c>
      <c r="B11" s="20">
        <v>22</v>
      </c>
      <c r="C11" s="35" t="s">
        <v>234</v>
      </c>
      <c r="D11" s="22" t="s">
        <v>235</v>
      </c>
      <c r="E11" s="23" t="s">
        <v>236</v>
      </c>
      <c r="F11" s="37" t="s">
        <v>237</v>
      </c>
      <c r="G11" s="25" t="s">
        <v>238</v>
      </c>
      <c r="H11" s="26" t="s">
        <v>239</v>
      </c>
      <c r="I11" s="23" t="s">
        <v>61</v>
      </c>
      <c r="J11" s="28">
        <v>3.8150000000000048</v>
      </c>
      <c r="K11" s="109" t="s">
        <v>283</v>
      </c>
      <c r="L11" s="109" t="s">
        <v>283</v>
      </c>
      <c r="M11" s="28">
        <f t="shared" si="0"/>
        <v>11.815000000000005</v>
      </c>
    </row>
    <row r="12" spans="1:16" s="29" customFormat="1" ht="46.5" customHeight="1" x14ac:dyDescent="0.2">
      <c r="A12" s="19">
        <v>3</v>
      </c>
      <c r="B12" s="20">
        <v>122</v>
      </c>
      <c r="C12" s="75" t="s">
        <v>240</v>
      </c>
      <c r="D12" s="22" t="s">
        <v>241</v>
      </c>
      <c r="E12" s="73" t="s">
        <v>230</v>
      </c>
      <c r="F12" s="37" t="s">
        <v>242</v>
      </c>
      <c r="G12" s="25" t="s">
        <v>243</v>
      </c>
      <c r="H12" s="95" t="s">
        <v>244</v>
      </c>
      <c r="I12" s="23" t="s">
        <v>147</v>
      </c>
      <c r="J12" s="28">
        <v>2.5000000000005684E-2</v>
      </c>
      <c r="K12" s="109" t="s">
        <v>283</v>
      </c>
      <c r="L12" s="109" t="s">
        <v>284</v>
      </c>
      <c r="M12" s="28">
        <f t="shared" si="0"/>
        <v>12.025000000000006</v>
      </c>
    </row>
    <row r="13" spans="1:16" s="29" customFormat="1" ht="46.5" customHeight="1" x14ac:dyDescent="0.2">
      <c r="A13" s="19">
        <v>4</v>
      </c>
      <c r="B13" s="20">
        <v>36</v>
      </c>
      <c r="C13" s="21" t="s">
        <v>250</v>
      </c>
      <c r="D13" s="22" t="s">
        <v>153</v>
      </c>
      <c r="E13" s="23" t="s">
        <v>25</v>
      </c>
      <c r="F13" s="37" t="s">
        <v>251</v>
      </c>
      <c r="G13" s="25" t="s">
        <v>252</v>
      </c>
      <c r="H13" s="26" t="s">
        <v>156</v>
      </c>
      <c r="I13" s="23" t="s">
        <v>157</v>
      </c>
      <c r="J13" s="28">
        <v>3.6649999999999991</v>
      </c>
      <c r="K13" s="109" t="s">
        <v>284</v>
      </c>
      <c r="L13" s="109" t="s">
        <v>285</v>
      </c>
      <c r="M13" s="28">
        <f t="shared" si="0"/>
        <v>24.664999999999999</v>
      </c>
    </row>
    <row r="14" spans="1:16" s="29" customFormat="1" ht="46.5" customHeight="1" x14ac:dyDescent="0.2">
      <c r="A14" s="19">
        <v>5</v>
      </c>
      <c r="B14" s="20">
        <v>41</v>
      </c>
      <c r="C14" s="75" t="s">
        <v>245</v>
      </c>
      <c r="D14" s="96" t="s">
        <v>246</v>
      </c>
      <c r="E14" s="73" t="s">
        <v>230</v>
      </c>
      <c r="F14" s="24" t="s">
        <v>247</v>
      </c>
      <c r="G14" s="25" t="s">
        <v>248</v>
      </c>
      <c r="H14" s="26" t="s">
        <v>249</v>
      </c>
      <c r="I14" s="73" t="s">
        <v>96</v>
      </c>
      <c r="J14" s="28">
        <v>2.0600000000000023</v>
      </c>
      <c r="K14" s="109" t="s">
        <v>286</v>
      </c>
      <c r="L14" s="109" t="s">
        <v>286</v>
      </c>
      <c r="M14" s="109">
        <f t="shared" si="0"/>
        <v>26.060000000000002</v>
      </c>
    </row>
    <row r="15" spans="1:16" s="29" customFormat="1" ht="46.5" customHeight="1" x14ac:dyDescent="0.2">
      <c r="A15" s="19">
        <v>6</v>
      </c>
      <c r="B15" s="20">
        <v>1</v>
      </c>
      <c r="C15" s="75" t="s">
        <v>253</v>
      </c>
      <c r="D15" s="96" t="s">
        <v>254</v>
      </c>
      <c r="E15" s="73" t="s">
        <v>230</v>
      </c>
      <c r="F15" s="24" t="s">
        <v>255</v>
      </c>
      <c r="G15" s="25" t="s">
        <v>256</v>
      </c>
      <c r="H15" s="33" t="s">
        <v>287</v>
      </c>
      <c r="I15" s="73" t="s">
        <v>258</v>
      </c>
      <c r="J15" s="28">
        <v>5.3000000000000043</v>
      </c>
      <c r="K15" s="109" t="s">
        <v>284</v>
      </c>
      <c r="L15" s="109" t="s">
        <v>288</v>
      </c>
      <c r="M15" s="28">
        <f t="shared" si="0"/>
        <v>30.300000000000004</v>
      </c>
    </row>
    <row r="16" spans="1:16" s="29" customFormat="1" ht="46.5" customHeight="1" x14ac:dyDescent="0.2">
      <c r="A16" s="19">
        <v>7</v>
      </c>
      <c r="B16" s="20">
        <v>17</v>
      </c>
      <c r="C16" s="83" t="s">
        <v>228</v>
      </c>
      <c r="D16" s="97" t="s">
        <v>229</v>
      </c>
      <c r="E16" s="39" t="s">
        <v>230</v>
      </c>
      <c r="F16" s="24" t="s">
        <v>259</v>
      </c>
      <c r="G16" s="25" t="s">
        <v>260</v>
      </c>
      <c r="H16" s="26" t="s">
        <v>261</v>
      </c>
      <c r="I16" s="39" t="s">
        <v>29</v>
      </c>
      <c r="J16" s="28">
        <v>8.7450000000000045</v>
      </c>
      <c r="K16" s="109" t="s">
        <v>284</v>
      </c>
      <c r="L16" s="109" t="s">
        <v>289</v>
      </c>
      <c r="M16" s="28">
        <f t="shared" si="0"/>
        <v>36.745000000000005</v>
      </c>
    </row>
    <row r="17" spans="1:14" s="29" customFormat="1" ht="46.5" customHeight="1" x14ac:dyDescent="0.2">
      <c r="A17" s="19"/>
      <c r="B17" s="20">
        <v>15</v>
      </c>
      <c r="C17" s="75" t="s">
        <v>271</v>
      </c>
      <c r="D17" s="76" t="s">
        <v>272</v>
      </c>
      <c r="E17" s="73" t="s">
        <v>25</v>
      </c>
      <c r="F17" s="24" t="s">
        <v>273</v>
      </c>
      <c r="G17" s="25" t="s">
        <v>274</v>
      </c>
      <c r="H17" s="26" t="s">
        <v>275</v>
      </c>
      <c r="I17" s="39" t="s">
        <v>29</v>
      </c>
      <c r="J17" s="28">
        <v>6.3449999999999989</v>
      </c>
      <c r="K17" s="109" t="s">
        <v>282</v>
      </c>
      <c r="L17" s="109" t="s">
        <v>84</v>
      </c>
      <c r="M17" s="28" t="s">
        <v>63</v>
      </c>
    </row>
    <row r="18" spans="1:14" s="29" customFormat="1" ht="46.5" customHeight="1" x14ac:dyDescent="0.2">
      <c r="A18" s="19"/>
      <c r="B18" s="20">
        <v>43</v>
      </c>
      <c r="C18" s="21" t="s">
        <v>91</v>
      </c>
      <c r="D18" s="22" t="s">
        <v>92</v>
      </c>
      <c r="E18" s="23" t="s">
        <v>25</v>
      </c>
      <c r="F18" s="24" t="s">
        <v>268</v>
      </c>
      <c r="G18" s="25" t="s">
        <v>269</v>
      </c>
      <c r="H18" s="26" t="s">
        <v>270</v>
      </c>
      <c r="I18" s="73" t="s">
        <v>96</v>
      </c>
      <c r="J18" s="28">
        <v>6.6200000000000045</v>
      </c>
      <c r="K18" s="109" t="s">
        <v>290</v>
      </c>
      <c r="L18" s="109" t="s">
        <v>84</v>
      </c>
      <c r="M18" s="109" t="s">
        <v>63</v>
      </c>
    </row>
    <row r="19" spans="1:14" s="29" customFormat="1" ht="46.5" customHeight="1" x14ac:dyDescent="0.2">
      <c r="A19" s="19"/>
      <c r="B19" s="20">
        <v>63</v>
      </c>
      <c r="C19" s="99" t="s">
        <v>264</v>
      </c>
      <c r="D19" s="93" t="s">
        <v>265</v>
      </c>
      <c r="E19" s="73" t="s">
        <v>25</v>
      </c>
      <c r="F19" s="24" t="s">
        <v>266</v>
      </c>
      <c r="G19" s="25" t="s">
        <v>267</v>
      </c>
      <c r="H19" s="85"/>
      <c r="I19" s="39" t="s">
        <v>35</v>
      </c>
      <c r="J19" s="28">
        <v>5.7000000000000028</v>
      </c>
      <c r="K19" s="109" t="s">
        <v>62</v>
      </c>
      <c r="L19" s="109"/>
      <c r="M19" s="109" t="s">
        <v>63</v>
      </c>
    </row>
    <row r="20" spans="1:14" s="29" customFormat="1" ht="46.5" customHeight="1" x14ac:dyDescent="0.2">
      <c r="A20" s="19"/>
      <c r="B20" s="20">
        <v>11</v>
      </c>
      <c r="C20" s="83" t="s">
        <v>148</v>
      </c>
      <c r="D20" s="84" t="s">
        <v>149</v>
      </c>
      <c r="E20" s="73" t="s">
        <v>25</v>
      </c>
      <c r="F20" s="22" t="s">
        <v>262</v>
      </c>
      <c r="G20" s="41" t="s">
        <v>263</v>
      </c>
      <c r="H20" s="98" t="s">
        <v>219</v>
      </c>
      <c r="I20" s="23" t="s">
        <v>29</v>
      </c>
      <c r="J20" s="28">
        <v>8.3950000000000031</v>
      </c>
      <c r="K20" s="109" t="s">
        <v>62</v>
      </c>
      <c r="L20" s="109"/>
      <c r="M20" s="109" t="s">
        <v>63</v>
      </c>
    </row>
    <row r="21" spans="1:14" s="29" customFormat="1" ht="46.5" customHeight="1" x14ac:dyDescent="0.2">
      <c r="A21" s="19"/>
      <c r="B21" s="20">
        <v>92</v>
      </c>
      <c r="C21" s="75" t="s">
        <v>206</v>
      </c>
      <c r="D21" s="76" t="s">
        <v>207</v>
      </c>
      <c r="E21" s="73" t="s">
        <v>25</v>
      </c>
      <c r="F21" s="24" t="s">
        <v>291</v>
      </c>
      <c r="G21" s="25" t="s">
        <v>292</v>
      </c>
      <c r="H21" s="74" t="s">
        <v>293</v>
      </c>
      <c r="I21" s="39" t="s">
        <v>35</v>
      </c>
      <c r="J21" s="28" t="s">
        <v>62</v>
      </c>
      <c r="K21" s="109" t="s">
        <v>286</v>
      </c>
      <c r="L21" s="109"/>
      <c r="M21" s="109" t="s">
        <v>63</v>
      </c>
    </row>
    <row r="22" spans="1:14" ht="18" customHeight="1" x14ac:dyDescent="0.2">
      <c r="C22" s="55" t="s">
        <v>64</v>
      </c>
      <c r="D22" s="55"/>
      <c r="G22" s="57" t="s">
        <v>85</v>
      </c>
      <c r="H22" s="57"/>
      <c r="J22" s="52"/>
      <c r="K22" s="53"/>
      <c r="L22" s="29"/>
      <c r="M22" s="29"/>
      <c r="N22" s="52"/>
    </row>
    <row r="23" spans="1:14" ht="16.5" customHeight="1" x14ac:dyDescent="0.2">
      <c r="C23" s="55" t="s">
        <v>66</v>
      </c>
      <c r="D23" s="55"/>
      <c r="E23" s="55"/>
      <c r="G23" s="57" t="s">
        <v>180</v>
      </c>
      <c r="H23" s="57"/>
      <c r="J23" s="52"/>
      <c r="K23" s="53"/>
      <c r="L23" s="29"/>
      <c r="M23" s="29"/>
      <c r="N23" s="52"/>
    </row>
    <row r="24" spans="1:14" ht="16.5" customHeight="1" x14ac:dyDescent="0.2">
      <c r="C24" s="55" t="s">
        <v>68</v>
      </c>
      <c r="D24" s="55"/>
      <c r="E24" s="55"/>
      <c r="G24" s="57" t="s">
        <v>69</v>
      </c>
      <c r="H24" s="57"/>
      <c r="J24" s="52"/>
      <c r="K24" s="53"/>
      <c r="L24" s="29"/>
      <c r="M24" s="29"/>
      <c r="N24" s="52"/>
    </row>
  </sheetData>
  <sheetProtection selectLockedCells="1" selectUnlockedCells="1"/>
  <mergeCells count="26">
    <mergeCell ref="C22:D22"/>
    <mergeCell ref="G22:H22"/>
    <mergeCell ref="C23:E23"/>
    <mergeCell ref="G23:H23"/>
    <mergeCell ref="C24:E24"/>
    <mergeCell ref="G24:H24"/>
    <mergeCell ref="G7:G9"/>
    <mergeCell ref="H7:H9"/>
    <mergeCell ref="I7:I9"/>
    <mergeCell ref="J7:M7"/>
    <mergeCell ref="J8:J9"/>
    <mergeCell ref="K8:K9"/>
    <mergeCell ref="L8:L9"/>
    <mergeCell ref="M8:M9"/>
    <mergeCell ref="A7:A9"/>
    <mergeCell ref="B7:B9"/>
    <mergeCell ref="C7:C9"/>
    <mergeCell ref="D7:D9"/>
    <mergeCell ref="E7:E9"/>
    <mergeCell ref="F7:F9"/>
    <mergeCell ref="A1:M1"/>
    <mergeCell ref="A2:M2"/>
    <mergeCell ref="A3:M3"/>
    <mergeCell ref="A4:M4"/>
    <mergeCell ref="A5:M5"/>
    <mergeCell ref="J6:M6"/>
  </mergeCells>
  <printOptions horizontalCentered="1"/>
  <pageMargins left="0" right="0" top="0.78740157480314965" bottom="0" header="0.51181102362204722" footer="0.51181102362204722"/>
  <pageSetup paperSize="9" scale="85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15</vt:i4>
      </vt:variant>
    </vt:vector>
  </HeadingPairs>
  <TitlesOfParts>
    <vt:vector size="21" baseType="lpstr">
      <vt:lpstr>17 дети ПР </vt:lpstr>
      <vt:lpstr>ЛП ДЕТИ</vt:lpstr>
      <vt:lpstr>18</vt:lpstr>
      <vt:lpstr>ЛП ЮНОШИ</vt:lpstr>
      <vt:lpstr>19 юры</vt:lpstr>
      <vt:lpstr>ЛП ЮРЫ</vt:lpstr>
      <vt:lpstr>'17 дети ПР '!__xlnm.Print_Area</vt:lpstr>
      <vt:lpstr>'18'!__xlnm.Print_Area</vt:lpstr>
      <vt:lpstr>'19 юры'!__xlnm.Print_Area</vt:lpstr>
      <vt:lpstr>'ЛП ДЕТИ'!__xlnm.Print_Area</vt:lpstr>
      <vt:lpstr>'ЛП ЮНОШИ'!__xlnm.Print_Area</vt:lpstr>
      <vt:lpstr>'ЛП ЮРЫ'!__xlnm.Print_Area</vt:lpstr>
      <vt:lpstr>'17 дети ПР '!Excel_BuiltIn_Print_Area</vt:lpstr>
      <vt:lpstr>'19 юры'!Excel_BuiltIn_Print_Area</vt:lpstr>
      <vt:lpstr>'ЛП ЮРЫ'!Excel_BuiltIn_Print_Area</vt:lpstr>
      <vt:lpstr>'17 дети ПР '!Область_печати</vt:lpstr>
      <vt:lpstr>'18'!Область_печати</vt:lpstr>
      <vt:lpstr>'19 юры'!Область_печати</vt:lpstr>
      <vt:lpstr>'ЛП ДЕТИ'!Область_печати</vt:lpstr>
      <vt:lpstr>'ЛП ЮНОШИ'!Область_печати</vt:lpstr>
      <vt:lpstr>'ЛП ЮРЫ'!Область_печати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ДНС</cp:lastModifiedBy>
  <dcterms:created xsi:type="dcterms:W3CDTF">2021-05-16T16:23:22Z</dcterms:created>
  <dcterms:modified xsi:type="dcterms:W3CDTF">2021-05-16T16:26:48Z</dcterms:modified>
</cp:coreProperties>
</file>